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могаевав\Yandex.Disk\сайт\food\"/>
    </mc:Choice>
  </mc:AlternateContent>
  <bookViews>
    <workbookView xWindow="0" yWindow="0" windowWidth="24750" windowHeight="11610"/>
  </bookViews>
  <sheets>
    <sheet name="Лист1" sheetId="1" r:id="rId1"/>
  </sheets>
  <definedNames>
    <definedName name="_xlnm.Print_Area" localSheetId="0">Лист1!$A$1:$L$157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2" i="1" l="1"/>
  <c r="I72" i="1"/>
  <c r="H72" i="1"/>
  <c r="G72" i="1"/>
  <c r="F72" i="1"/>
  <c r="F147" i="1" l="1"/>
  <c r="G125" i="1"/>
  <c r="F125" i="1"/>
  <c r="A103" i="1"/>
  <c r="J102" i="1"/>
  <c r="I102" i="1"/>
  <c r="H102" i="1"/>
  <c r="G102" i="1"/>
  <c r="F102" i="1"/>
  <c r="F64" i="1" l="1"/>
  <c r="F34" i="1"/>
  <c r="F12" i="1"/>
  <c r="J34" i="1" l="1"/>
  <c r="I34" i="1"/>
  <c r="H34" i="1"/>
  <c r="G34" i="1"/>
  <c r="J27" i="1"/>
  <c r="I27" i="1"/>
  <c r="H27" i="1"/>
  <c r="G27" i="1"/>
  <c r="G35" i="1" s="1"/>
  <c r="F27" i="1"/>
  <c r="F35" i="1" s="1"/>
  <c r="A21" i="1"/>
  <c r="B21" i="1"/>
  <c r="J20" i="1"/>
  <c r="I20" i="1"/>
  <c r="H20" i="1"/>
  <c r="G20" i="1"/>
  <c r="F20" i="1"/>
  <c r="H12" i="1"/>
  <c r="G12" i="1"/>
  <c r="J12" i="1"/>
  <c r="I12" i="1"/>
  <c r="F21" i="1" l="1"/>
  <c r="J21" i="1"/>
  <c r="H21" i="1"/>
  <c r="G21" i="1"/>
  <c r="H64" i="1"/>
  <c r="G64" i="1"/>
  <c r="H56" i="1"/>
  <c r="L12" i="1" l="1"/>
  <c r="L154" i="1" l="1"/>
  <c r="L147" i="1"/>
  <c r="L140" i="1"/>
  <c r="L132" i="1"/>
  <c r="L125" i="1"/>
  <c r="L117" i="1"/>
  <c r="L110" i="1"/>
  <c r="L102" i="1"/>
  <c r="L95" i="1"/>
  <c r="L88" i="1"/>
  <c r="L80" i="1"/>
  <c r="L72" i="1"/>
  <c r="L64" i="1"/>
  <c r="L56" i="1"/>
  <c r="L49" i="1"/>
  <c r="L41" i="1"/>
  <c r="L34" i="1"/>
  <c r="L27" i="1"/>
  <c r="L20" i="1"/>
  <c r="L21" i="1" s="1"/>
  <c r="A89" i="1"/>
  <c r="B155" i="1"/>
  <c r="A155" i="1"/>
  <c r="J154" i="1"/>
  <c r="I154" i="1"/>
  <c r="H154" i="1"/>
  <c r="G154" i="1"/>
  <c r="F154" i="1"/>
  <c r="B148" i="1"/>
  <c r="A148" i="1"/>
  <c r="J147" i="1"/>
  <c r="I147" i="1"/>
  <c r="H147" i="1"/>
  <c r="G147" i="1"/>
  <c r="B141" i="1"/>
  <c r="A141" i="1"/>
  <c r="J140" i="1"/>
  <c r="I140" i="1"/>
  <c r="H140" i="1"/>
  <c r="G140" i="1"/>
  <c r="F140" i="1"/>
  <c r="B133" i="1"/>
  <c r="A133" i="1"/>
  <c r="J132" i="1"/>
  <c r="I132" i="1"/>
  <c r="H132" i="1"/>
  <c r="G132" i="1"/>
  <c r="F132" i="1"/>
  <c r="B126" i="1"/>
  <c r="A126" i="1"/>
  <c r="J125" i="1"/>
  <c r="I125" i="1"/>
  <c r="H125" i="1"/>
  <c r="B118" i="1"/>
  <c r="A118" i="1"/>
  <c r="J117" i="1"/>
  <c r="I117" i="1"/>
  <c r="H117" i="1"/>
  <c r="G117" i="1"/>
  <c r="F117" i="1"/>
  <c r="B111" i="1"/>
  <c r="A111" i="1"/>
  <c r="J110" i="1"/>
  <c r="I110" i="1"/>
  <c r="H110" i="1"/>
  <c r="G110" i="1"/>
  <c r="F110" i="1"/>
  <c r="B103" i="1"/>
  <c r="B96" i="1"/>
  <c r="A96" i="1"/>
  <c r="J95" i="1"/>
  <c r="I95" i="1"/>
  <c r="H95" i="1"/>
  <c r="G95" i="1"/>
  <c r="F95" i="1"/>
  <c r="B89" i="1"/>
  <c r="J88" i="1"/>
  <c r="I88" i="1"/>
  <c r="H88" i="1"/>
  <c r="G88" i="1"/>
  <c r="F88" i="1"/>
  <c r="B81" i="1"/>
  <c r="A81" i="1"/>
  <c r="J80" i="1"/>
  <c r="I80" i="1"/>
  <c r="H80" i="1"/>
  <c r="G80" i="1"/>
  <c r="F80" i="1"/>
  <c r="B73" i="1"/>
  <c r="A73" i="1"/>
  <c r="B65" i="1"/>
  <c r="A65" i="1"/>
  <c r="J64" i="1"/>
  <c r="I64" i="1"/>
  <c r="B57" i="1"/>
  <c r="A57" i="1"/>
  <c r="J56" i="1"/>
  <c r="I56" i="1"/>
  <c r="G56" i="1"/>
  <c r="F56" i="1"/>
  <c r="B50" i="1"/>
  <c r="A50" i="1"/>
  <c r="J49" i="1"/>
  <c r="I49" i="1"/>
  <c r="H49" i="1"/>
  <c r="G49" i="1"/>
  <c r="F49" i="1"/>
  <c r="B42" i="1"/>
  <c r="A42" i="1"/>
  <c r="J41" i="1"/>
  <c r="I41" i="1"/>
  <c r="H41" i="1"/>
  <c r="G41" i="1"/>
  <c r="F41" i="1"/>
  <c r="B35" i="1"/>
  <c r="A35" i="1"/>
  <c r="B28" i="1"/>
  <c r="A28" i="1"/>
  <c r="B13" i="1"/>
  <c r="A13" i="1"/>
  <c r="F50" i="1" l="1"/>
  <c r="L35" i="1"/>
  <c r="L65" i="1"/>
  <c r="L126" i="1"/>
  <c r="H35" i="1"/>
  <c r="H81" i="1"/>
  <c r="L111" i="1"/>
  <c r="L96" i="1"/>
  <c r="J141" i="1"/>
  <c r="H141" i="1"/>
  <c r="J96" i="1"/>
  <c r="H96" i="1"/>
  <c r="G96" i="1"/>
  <c r="I96" i="1"/>
  <c r="F81" i="1"/>
  <c r="J35" i="1"/>
  <c r="J50" i="1"/>
  <c r="H50" i="1"/>
  <c r="J81" i="1"/>
  <c r="L81" i="1"/>
  <c r="L50" i="1"/>
  <c r="G155" i="1"/>
  <c r="I155" i="1"/>
  <c r="G126" i="1"/>
  <c r="I126" i="1"/>
  <c r="G111" i="1"/>
  <c r="I111" i="1"/>
  <c r="L155" i="1"/>
  <c r="H155" i="1"/>
  <c r="J155" i="1"/>
  <c r="L141" i="1"/>
  <c r="G141" i="1"/>
  <c r="I141" i="1"/>
  <c r="H126" i="1"/>
  <c r="J126" i="1"/>
  <c r="H111" i="1"/>
  <c r="J111" i="1"/>
  <c r="G81" i="1"/>
  <c r="I81" i="1"/>
  <c r="F65" i="1"/>
  <c r="J65" i="1"/>
  <c r="G65" i="1"/>
  <c r="I65" i="1"/>
  <c r="H65" i="1"/>
  <c r="I50" i="1"/>
  <c r="G50" i="1"/>
  <c r="I35" i="1"/>
  <c r="F96" i="1"/>
  <c r="F111" i="1"/>
  <c r="F126" i="1"/>
  <c r="F141" i="1"/>
  <c r="F155" i="1"/>
  <c r="I21" i="1"/>
  <c r="L156" i="1" l="1"/>
  <c r="G156" i="1"/>
  <c r="F156" i="1"/>
  <c r="J156" i="1"/>
  <c r="I156" i="1"/>
  <c r="H156" i="1"/>
</calcChain>
</file>

<file path=xl/sharedStrings.xml><?xml version="1.0" encoding="utf-8"?>
<sst xmlns="http://schemas.openxmlformats.org/spreadsheetml/2006/main" count="424" uniqueCount="161">
  <si>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</si>
  <si>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</si>
  <si>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</si>
  <si>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</si>
  <si>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</si>
  <si>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</si>
  <si>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</si>
  <si>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</si>
  <si>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</si>
  <si>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</si>
  <si>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</si>
  <si>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</si>
  <si>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</si>
  <si>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</si>
  <si>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</si>
  <si>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</si>
  <si>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</si>
  <si>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</si>
  <si>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</si>
  <si>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</si>
  <si>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</si>
  <si>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</si>
  <si>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</si>
  <si>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</si>
  <si>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</si>
  <si>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</si>
  <si>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</si>
  <si>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</si>
  <si>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</si>
  <si>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</si>
  <si>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</si>
  <si>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</si>
  <si>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</si>
  <si>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</si>
  <si>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</si>
  <si>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</si>
  <si>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</si>
  <si>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</si>
  <si>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</si>
  <si>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</si>
  <si>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Батон обогащенный микронутриентами</t>
  </si>
  <si>
    <t>Бутерброд с сыром</t>
  </si>
  <si>
    <t>Салат из квашенной капусты</t>
  </si>
  <si>
    <t>Напиток из шиповника</t>
  </si>
  <si>
    <t>Чай с сахаром</t>
  </si>
  <si>
    <t>Бутерброд с джемом</t>
  </si>
  <si>
    <t>Сок фруктовый</t>
  </si>
  <si>
    <t>2008, 189</t>
  </si>
  <si>
    <t>2008, 433</t>
  </si>
  <si>
    <t>к/к</t>
  </si>
  <si>
    <t>2008, 3</t>
  </si>
  <si>
    <t>2008, 40</t>
  </si>
  <si>
    <t>2008, 91</t>
  </si>
  <si>
    <t>2017, 273</t>
  </si>
  <si>
    <t>2008, 331</t>
  </si>
  <si>
    <t>2008, 441</t>
  </si>
  <si>
    <t>2008, 430</t>
  </si>
  <si>
    <t>2008, 2</t>
  </si>
  <si>
    <t>2017, 56/209</t>
  </si>
  <si>
    <t>2008, 76</t>
  </si>
  <si>
    <t>2008, 237/333/371</t>
  </si>
  <si>
    <t>2008, 442</t>
  </si>
  <si>
    <t>Кофейный напиток</t>
  </si>
  <si>
    <t>2008, 432</t>
  </si>
  <si>
    <t>2008, 1</t>
  </si>
  <si>
    <t>Каша гречневая рассыпчатая</t>
  </si>
  <si>
    <t>Напиток лимонный</t>
  </si>
  <si>
    <t>2008, 52</t>
  </si>
  <si>
    <t>2008, 101</t>
  </si>
  <si>
    <t>2008, 323</t>
  </si>
  <si>
    <t>2008, 436</t>
  </si>
  <si>
    <t>Чай с сахаром и лимоном</t>
  </si>
  <si>
    <t>2008, 215</t>
  </si>
  <si>
    <t>2008, 431</t>
  </si>
  <si>
    <t>Рис отварной</t>
  </si>
  <si>
    <t>2008, 56</t>
  </si>
  <si>
    <t>2008, 99/73</t>
  </si>
  <si>
    <t>2008, 325</t>
  </si>
  <si>
    <t>Пюре картофельное</t>
  </si>
  <si>
    <t>2017, 37</t>
  </si>
  <si>
    <t>2008, 94</t>
  </si>
  <si>
    <t>2008, 335</t>
  </si>
  <si>
    <t>2008, 401</t>
  </si>
  <si>
    <t>директор</t>
  </si>
  <si>
    <t>2008, 80</t>
  </si>
  <si>
    <t>2017, 291</t>
  </si>
  <si>
    <t>2008, 399</t>
  </si>
  <si>
    <t>Рагу овощное</t>
  </si>
  <si>
    <t>2008, 51</t>
  </si>
  <si>
    <t>2008, 95</t>
  </si>
  <si>
    <t>2008, 317</t>
  </si>
  <si>
    <t>2008, 351</t>
  </si>
  <si>
    <t>Каша рисовая молочная с маслом сливочным</t>
  </si>
  <si>
    <t>Картофель отварной</t>
  </si>
  <si>
    <t>2017, 40</t>
  </si>
  <si>
    <t>2008, 84</t>
  </si>
  <si>
    <t>2008, 231</t>
  </si>
  <si>
    <t>2008, 333</t>
  </si>
  <si>
    <t>2008, 214</t>
  </si>
  <si>
    <t>Икра свекольная</t>
  </si>
  <si>
    <t>Биточки с луком запеченные</t>
  </si>
  <si>
    <t>2008, 99</t>
  </si>
  <si>
    <t>2017, 268</t>
  </si>
  <si>
    <t>2008, 190</t>
  </si>
  <si>
    <t>2008, 41</t>
  </si>
  <si>
    <t>2008, 98</t>
  </si>
  <si>
    <t>2008, 299</t>
  </si>
  <si>
    <t>2008, 402</t>
  </si>
  <si>
    <t>ГБОУ лицей № 533 Красногвардейского района Санкт-Петербурга</t>
  </si>
  <si>
    <t>Хлеб ржано-пшеничный обогащенный</t>
  </si>
  <si>
    <t>Печенье обогащённое</t>
  </si>
  <si>
    <t>Макароны отварные</t>
  </si>
  <si>
    <t>Бутерброд с  джемом</t>
  </si>
  <si>
    <t>Каша пшеничная молочная и маслом сливочным</t>
  </si>
  <si>
    <t>Каша геркулесовая молочная и маслом сливочным</t>
  </si>
  <si>
    <t>Салат картофельный с морковью и зеленым горошком</t>
  </si>
  <si>
    <t>Запеканка картофельная с печенью говяжьей</t>
  </si>
  <si>
    <t>Кунц М.Ю.</t>
  </si>
  <si>
    <t>Салат из квашеной капусты</t>
  </si>
  <si>
    <t>Шницель рубленый из говядины запеченный</t>
  </si>
  <si>
    <t>Батон обогащённый микронутриентами</t>
  </si>
  <si>
    <t>Каша пшенная молочная с маслом сливочным</t>
  </si>
  <si>
    <t>Икра морковная</t>
  </si>
  <si>
    <t>Омлет натуральный</t>
  </si>
  <si>
    <t>Хлеб ржано-пшеничный обогащенный микронутриентами</t>
  </si>
  <si>
    <t>Рассольник Ленинградский со сметаной и мясом</t>
  </si>
  <si>
    <t>Салат овощной с яблоками, яйцом вареным</t>
  </si>
  <si>
    <t>Рыба-филе трески запеченная в сметанном соусе с картофелем отварным</t>
  </si>
  <si>
    <t>Запеканка из творога со сгущенным молоком</t>
  </si>
  <si>
    <t>2008, 224</t>
  </si>
  <si>
    <t>Борщ из свежей капусты с картофелем, сметаной и мясом</t>
  </si>
  <si>
    <t>Винегрет овощной с сельдью с/с</t>
  </si>
  <si>
    <t>Суп с макаронными изделиями, картофелем и мясом</t>
  </si>
  <si>
    <t>Печень говяжья, тушеная в соусе сметанном с томатом и луком</t>
  </si>
  <si>
    <t>2008, 261/373</t>
  </si>
  <si>
    <t>Омлет с сыром</t>
  </si>
  <si>
    <t>Суп картофельный с горохом и гренками и мясом</t>
  </si>
  <si>
    <t>Фрикадельки из птицы, соус молочный</t>
  </si>
  <si>
    <t>2017, 297/326</t>
  </si>
  <si>
    <t>Вафли обогащенные</t>
  </si>
  <si>
    <t xml:space="preserve">Салат картофельный с солеными огурцами, маслом растительным </t>
  </si>
  <si>
    <t>Тефтели рыбные, соус сметанный с томатом</t>
  </si>
  <si>
    <t>2008, 245/372</t>
  </si>
  <si>
    <t>Пудинг из творога (запеченный) со сгущенным молоком</t>
  </si>
  <si>
    <t>2008, 225</t>
  </si>
  <si>
    <t>Суп из овощей со сметаной и мясом</t>
  </si>
  <si>
    <t>Зразы рубленные из кур с омлетом</t>
  </si>
  <si>
    <t>Щи из свежей капусты с картофелем со сметаной и мясом</t>
  </si>
  <si>
    <t>Рыба тушеная в томате с овощами</t>
  </si>
  <si>
    <t>Суп картофельный с фасолью и мясом</t>
  </si>
  <si>
    <t>Каша "Дружба" с маслом сливочным</t>
  </si>
  <si>
    <t>Компот из смеси сухофруктов</t>
  </si>
  <si>
    <t>Плов из филе птицы</t>
  </si>
  <si>
    <t>Винегрет овощной с сельдью</t>
  </si>
  <si>
    <t>Бутерброд с маслом сливочным</t>
  </si>
  <si>
    <t>Фрукты свежие</t>
  </si>
  <si>
    <t>Компот из сухофруктов</t>
  </si>
  <si>
    <t>Рассольник домашний с птицей и сметаной</t>
  </si>
  <si>
    <t>Салат витаминный</t>
  </si>
  <si>
    <t>Суп картофельный с рыбой</t>
  </si>
  <si>
    <t>Суп крестьянский с крупой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</si>
</sst>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 applyProtection="1">
      <alignment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4" borderId="2" xfId="0" applyFont="1" applyFill="1" applyBorder="1" applyAlignment="1" applyProtection="1">
      <alignment horizontal="left" vertical="center" wrapText="1"/>
      <protection locked="0" hidden="1"/>
    </xf>
    <xf numFmtId="0" fontId="11" fillId="4" borderId="2" xfId="0" applyFont="1" applyFill="1" applyBorder="1" applyAlignment="1" applyProtection="1">
      <alignment horizontal="center" vertical="center" wrapText="1"/>
      <protection locked="0" hidden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1" fillId="4" borderId="4" xfId="0" applyFont="1" applyFill="1" applyBorder="1" applyAlignment="1" applyProtection="1">
      <alignment horizontal="left" vertical="center" wrapText="1"/>
      <protection locked="0" hidden="1"/>
    </xf>
    <xf numFmtId="0" fontId="11" fillId="4" borderId="4" xfId="0" applyFont="1" applyFill="1" applyBorder="1" applyAlignment="1" applyProtection="1">
      <alignment horizontal="center" vertical="center" wrapText="1"/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5" fillId="0" borderId="3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1" fillId="4" borderId="19" xfId="0" applyFont="1" applyFill="1" applyBorder="1" applyAlignment="1" applyProtection="1">
      <alignment horizontal="center" vertical="center" wrapText="1"/>
      <protection locked="0" hidden="1"/>
    </xf>
    <xf numFmtId="0" fontId="2" fillId="0" borderId="14" xfId="0" applyFont="1" applyBorder="1" applyAlignment="1">
      <alignment horizontal="center" vertical="center" wrapText="1"/>
    </xf>
    <xf numFmtId="0" fontId="11" fillId="4" borderId="20" xfId="0" applyFont="1" applyFill="1" applyBorder="1" applyAlignment="1" applyProtection="1">
      <alignment horizontal="center" vertical="center" wrapText="1"/>
      <protection locked="0" hidden="1"/>
    </xf>
    <xf numFmtId="0" fontId="2" fillId="0" borderId="19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49" fontId="11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0" xfId="0" applyFont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3" borderId="2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9" fontId="11" fillId="4" borderId="19" xfId="0" applyNumberFormat="1" applyFont="1" applyFill="1" applyBorder="1" applyAlignment="1" applyProtection="1">
      <alignment horizontal="center" vertical="center" wrapText="1"/>
      <protection locked="0" hidden="1"/>
    </xf>
    <xf numFmtId="0" fontId="0" fillId="5" borderId="2" xfId="0" applyFill="1" applyBorder="1" applyAlignment="1" applyProtection="1">
      <alignment vertical="center"/>
      <protection locked="0"/>
    </xf>
    <xf numFmtId="0" fontId="0" fillId="5" borderId="2" xfId="0" applyFill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2" xfId="0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11" fillId="4" borderId="23" xfId="0" applyFont="1" applyFill="1" applyBorder="1" applyAlignment="1" applyProtection="1">
      <alignment horizontal="left" vertical="center" wrapText="1"/>
      <protection locked="0" hidden="1"/>
    </xf>
    <xf numFmtId="0" fontId="0" fillId="5" borderId="4" xfId="0" applyFill="1" applyBorder="1" applyAlignment="1">
      <alignment vertical="center"/>
    </xf>
    <xf numFmtId="0" fontId="0" fillId="5" borderId="4" xfId="0" applyFill="1" applyBorder="1" applyAlignment="1" applyProtection="1">
      <alignment vertical="center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4" borderId="19" xfId="0" applyNumberFormat="1" applyFont="1" applyFill="1" applyBorder="1" applyAlignment="1" applyProtection="1">
      <alignment horizontal="center" vertical="center" wrapText="1"/>
      <protection locked="0" hidden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4" sqref="I14"/>
    </sheetView>
  </sheetViews>
  <sheetFormatPr defaultRowHeight="12.75" x14ac:dyDescent="0.25"/>
  <cols>
    <col min="1" max="1" width="4.7109375" style="8" customWidth="1"/>
    <col min="2" max="2" width="5.28515625" style="8" customWidth="1"/>
    <col min="3" max="3" width="9.140625" style="7"/>
    <col min="4" max="4" width="11.5703125" style="7" customWidth="1"/>
    <col min="5" max="5" width="52.5703125" style="8" customWidth="1"/>
    <col min="6" max="6" width="9.28515625" style="8" customWidth="1"/>
    <col min="7" max="7" width="10" style="8" customWidth="1"/>
    <col min="8" max="8" width="7.5703125" style="8" customWidth="1"/>
    <col min="9" max="9" width="6.85546875" style="8" customWidth="1"/>
    <col min="10" max="10" width="8.140625" style="8" customWidth="1"/>
    <col min="11" max="11" width="10" style="60" customWidth="1"/>
    <col min="12" max="16384" width="9.140625" style="8"/>
  </cols>
  <sheetData>
    <row r="1" spans="1:12" ht="15" x14ac:dyDescent="0.25">
      <c r="A1" s="7" t="s">
        <v>7</v>
      </c>
      <c r="C1" s="125" t="s">
        <v>108</v>
      </c>
      <c r="D1" s="126"/>
      <c r="E1" s="126"/>
      <c r="F1" s="9" t="s">
        <v>16</v>
      </c>
      <c r="G1" s="8" t="s">
        <v>17</v>
      </c>
      <c r="H1" s="127" t="s">
        <v>83</v>
      </c>
      <c r="I1" s="127"/>
      <c r="J1" s="127"/>
      <c r="K1" s="127"/>
    </row>
    <row r="2" spans="1:12" ht="18" x14ac:dyDescent="0.25">
      <c r="A2" s="3" t="s">
        <v>6</v>
      </c>
      <c r="C2" s="8"/>
      <c r="G2" s="8" t="s">
        <v>18</v>
      </c>
      <c r="H2" s="127" t="s">
        <v>117</v>
      </c>
      <c r="I2" s="127"/>
      <c r="J2" s="127"/>
      <c r="K2" s="127"/>
    </row>
    <row r="3" spans="1:12" ht="17.25" customHeight="1" x14ac:dyDescent="0.25">
      <c r="A3" s="2" t="s">
        <v>8</v>
      </c>
      <c r="C3" s="8"/>
      <c r="D3" s="1"/>
      <c r="E3" s="10" t="s">
        <v>9</v>
      </c>
      <c r="G3" s="8" t="s">
        <v>19</v>
      </c>
      <c r="H3" s="11">
        <v>1</v>
      </c>
      <c r="I3" s="11">
        <v>9</v>
      </c>
      <c r="J3" s="11">
        <v>2025</v>
      </c>
      <c r="K3" s="59"/>
    </row>
    <row r="4" spans="1:12" ht="13.5" thickBot="1" x14ac:dyDescent="0.3">
      <c r="C4" s="8"/>
      <c r="D4" s="2"/>
      <c r="H4" s="12" t="s">
        <v>36</v>
      </c>
      <c r="I4" s="12" t="s">
        <v>37</v>
      </c>
      <c r="J4" s="12" t="s">
        <v>38</v>
      </c>
    </row>
    <row r="5" spans="1:12" ht="34.5" thickBot="1" x14ac:dyDescent="0.3">
      <c r="A5" s="5" t="s">
        <v>14</v>
      </c>
      <c r="B5" s="6" t="s">
        <v>15</v>
      </c>
      <c r="C5" s="4" t="s">
        <v>0</v>
      </c>
      <c r="D5" s="4" t="s">
        <v>13</v>
      </c>
      <c r="E5" s="4" t="s">
        <v>12</v>
      </c>
      <c r="F5" s="4" t="s">
        <v>34</v>
      </c>
      <c r="G5" s="4" t="s">
        <v>1</v>
      </c>
      <c r="H5" s="4" t="s">
        <v>2</v>
      </c>
      <c r="I5" s="4" t="s">
        <v>3</v>
      </c>
      <c r="J5" s="4" t="s">
        <v>10</v>
      </c>
      <c r="K5" s="66" t="s">
        <v>11</v>
      </c>
      <c r="L5" s="4" t="s">
        <v>35</v>
      </c>
    </row>
    <row r="6" spans="1:12" ht="15.75" thickBot="1" x14ac:dyDescent="0.3">
      <c r="A6" s="99">
        <v>1</v>
      </c>
      <c r="B6" s="100">
        <v>1</v>
      </c>
      <c r="C6" s="118" t="s">
        <v>20</v>
      </c>
      <c r="D6" s="121"/>
      <c r="E6" s="119" t="s">
        <v>41</v>
      </c>
      <c r="F6" s="65">
        <v>30</v>
      </c>
      <c r="G6" s="65">
        <v>4.5</v>
      </c>
      <c r="H6" s="65">
        <v>4.5</v>
      </c>
      <c r="I6" s="65">
        <v>7.4</v>
      </c>
      <c r="J6" s="78">
        <v>88.1</v>
      </c>
      <c r="K6" s="19" t="s">
        <v>50</v>
      </c>
      <c r="L6" s="53"/>
    </row>
    <row r="7" spans="1:12" ht="15" x14ac:dyDescent="0.25">
      <c r="A7" s="16"/>
      <c r="B7" s="17"/>
      <c r="C7" s="18"/>
      <c r="D7" s="120" t="s">
        <v>21</v>
      </c>
      <c r="E7" s="13" t="s">
        <v>121</v>
      </c>
      <c r="F7" s="65">
        <v>150</v>
      </c>
      <c r="G7" s="123">
        <v>5.4</v>
      </c>
      <c r="H7" s="123">
        <v>6.7</v>
      </c>
      <c r="I7" s="123">
        <v>23.6</v>
      </c>
      <c r="J7" s="124">
        <v>176.2</v>
      </c>
      <c r="K7" s="15" t="s">
        <v>47</v>
      </c>
      <c r="L7" s="52"/>
    </row>
    <row r="8" spans="1:12" ht="15" x14ac:dyDescent="0.25">
      <c r="A8" s="16"/>
      <c r="B8" s="17"/>
      <c r="C8" s="18"/>
      <c r="D8" s="80" t="s">
        <v>22</v>
      </c>
      <c r="E8" s="13" t="s">
        <v>39</v>
      </c>
      <c r="F8" s="65">
        <v>200</v>
      </c>
      <c r="G8" s="123">
        <v>2.9</v>
      </c>
      <c r="H8" s="123">
        <v>2.5</v>
      </c>
      <c r="I8" s="65">
        <v>24.8</v>
      </c>
      <c r="J8" s="124">
        <v>133.30000000000001</v>
      </c>
      <c r="K8" s="19" t="s">
        <v>48</v>
      </c>
      <c r="L8" s="53"/>
    </row>
    <row r="9" spans="1:12" ht="15" x14ac:dyDescent="0.25">
      <c r="A9" s="16"/>
      <c r="B9" s="17"/>
      <c r="C9" s="18"/>
      <c r="D9" s="20" t="s">
        <v>31</v>
      </c>
      <c r="E9" s="13" t="s">
        <v>40</v>
      </c>
      <c r="F9" s="65">
        <v>25</v>
      </c>
      <c r="G9" s="65">
        <v>2</v>
      </c>
      <c r="H9" s="123">
        <v>1.2</v>
      </c>
      <c r="I9" s="65">
        <v>13</v>
      </c>
      <c r="J9" s="124">
        <v>70.400000000000006</v>
      </c>
      <c r="K9" s="19" t="s">
        <v>49</v>
      </c>
      <c r="L9" s="53"/>
    </row>
    <row r="10" spans="1:12" ht="15" x14ac:dyDescent="0.25">
      <c r="A10" s="16"/>
      <c r="B10" s="17"/>
      <c r="C10" s="18"/>
      <c r="D10" s="79"/>
      <c r="E10" s="13" t="s">
        <v>110</v>
      </c>
      <c r="F10" s="65">
        <v>20</v>
      </c>
      <c r="G10" s="65">
        <v>1.5</v>
      </c>
      <c r="H10" s="65">
        <v>2</v>
      </c>
      <c r="I10" s="65">
        <v>14.9</v>
      </c>
      <c r="J10" s="78">
        <v>83.6</v>
      </c>
      <c r="K10" s="19" t="s">
        <v>49</v>
      </c>
      <c r="L10" s="53"/>
    </row>
    <row r="11" spans="1:12" ht="15" x14ac:dyDescent="0.25">
      <c r="A11" s="16"/>
      <c r="B11" s="17"/>
      <c r="C11" s="18"/>
      <c r="D11" s="80" t="s">
        <v>24</v>
      </c>
      <c r="E11" s="13" t="s">
        <v>155</v>
      </c>
      <c r="F11" s="65">
        <v>100</v>
      </c>
      <c r="G11" s="65">
        <v>0.4</v>
      </c>
      <c r="H11" s="65">
        <v>0.4</v>
      </c>
      <c r="I11" s="65">
        <v>9.8000000000000007</v>
      </c>
      <c r="J11" s="78">
        <v>44.4</v>
      </c>
      <c r="K11" s="19" t="s">
        <v>49</v>
      </c>
      <c r="L11" s="53">
        <v>104.4</v>
      </c>
    </row>
    <row r="12" spans="1:12" ht="15.75" thickBot="1" x14ac:dyDescent="0.3">
      <c r="A12" s="39"/>
      <c r="B12" s="40"/>
      <c r="C12" s="41"/>
      <c r="D12" s="42" t="s">
        <v>33</v>
      </c>
      <c r="E12" s="43"/>
      <c r="F12" s="77">
        <f>SUM(F6:F11)</f>
        <v>525</v>
      </c>
      <c r="G12" s="81">
        <f>SUM(G6:G11)</f>
        <v>16.7</v>
      </c>
      <c r="H12" s="77">
        <f>SUM(H6:H11)</f>
        <v>17.299999999999997</v>
      </c>
      <c r="I12" s="44">
        <f>SUM(I6:I11)</f>
        <v>93.5</v>
      </c>
      <c r="J12" s="47">
        <f>SUM(J6:J11)</f>
        <v>596</v>
      </c>
      <c r="K12" s="61"/>
      <c r="L12" s="54">
        <f>SUM(L7:L11)</f>
        <v>104.4</v>
      </c>
    </row>
    <row r="13" spans="1:12" ht="15" x14ac:dyDescent="0.25">
      <c r="A13" s="99">
        <f>A6</f>
        <v>1</v>
      </c>
      <c r="B13" s="101">
        <f>B6</f>
        <v>1</v>
      </c>
      <c r="C13" s="98" t="s">
        <v>25</v>
      </c>
      <c r="D13" s="23" t="s">
        <v>26</v>
      </c>
      <c r="E13" s="36" t="s">
        <v>118</v>
      </c>
      <c r="F13" s="37">
        <v>60</v>
      </c>
      <c r="G13" s="37">
        <v>0.9</v>
      </c>
      <c r="H13" s="37">
        <v>3.1</v>
      </c>
      <c r="I13" s="37">
        <v>4.5999999999999996</v>
      </c>
      <c r="J13" s="48">
        <v>49.6</v>
      </c>
      <c r="K13" s="38" t="s">
        <v>51</v>
      </c>
      <c r="L13" s="55"/>
    </row>
    <row r="14" spans="1:12" ht="15" x14ac:dyDescent="0.25">
      <c r="A14" s="16"/>
      <c r="B14" s="17"/>
      <c r="C14" s="18"/>
      <c r="D14" s="20" t="s">
        <v>27</v>
      </c>
      <c r="E14" s="13" t="s">
        <v>125</v>
      </c>
      <c r="F14" s="14">
        <v>210</v>
      </c>
      <c r="G14" s="14">
        <v>4.0999999999999996</v>
      </c>
      <c r="H14" s="14">
        <v>6.5</v>
      </c>
      <c r="I14" s="14">
        <v>17.2</v>
      </c>
      <c r="J14" s="46">
        <v>143.6</v>
      </c>
      <c r="K14" s="19" t="s">
        <v>52</v>
      </c>
      <c r="L14" s="53"/>
    </row>
    <row r="15" spans="1:12" ht="15" x14ac:dyDescent="0.25">
      <c r="A15" s="16"/>
      <c r="B15" s="17"/>
      <c r="C15" s="18"/>
      <c r="D15" s="20" t="s">
        <v>28</v>
      </c>
      <c r="E15" s="13" t="s">
        <v>119</v>
      </c>
      <c r="F15" s="14">
        <v>90</v>
      </c>
      <c r="G15" s="14">
        <v>13.5</v>
      </c>
      <c r="H15" s="14">
        <v>14.4</v>
      </c>
      <c r="I15" s="14">
        <v>11.7</v>
      </c>
      <c r="J15" s="46">
        <v>230.7</v>
      </c>
      <c r="K15" s="19" t="s">
        <v>53</v>
      </c>
      <c r="L15" s="53"/>
    </row>
    <row r="16" spans="1:12" ht="15" x14ac:dyDescent="0.25">
      <c r="A16" s="16"/>
      <c r="B16" s="17"/>
      <c r="C16" s="18"/>
      <c r="D16" s="20" t="s">
        <v>29</v>
      </c>
      <c r="E16" s="13" t="s">
        <v>111</v>
      </c>
      <c r="F16" s="14">
        <v>150</v>
      </c>
      <c r="G16" s="14">
        <v>5.5</v>
      </c>
      <c r="H16" s="14">
        <v>4.8</v>
      </c>
      <c r="I16" s="14">
        <v>31.3</v>
      </c>
      <c r="J16" s="46">
        <v>190.4</v>
      </c>
      <c r="K16" s="19" t="s">
        <v>54</v>
      </c>
      <c r="L16" s="53"/>
    </row>
    <row r="17" spans="1:13" ht="15" x14ac:dyDescent="0.25">
      <c r="A17" s="16"/>
      <c r="B17" s="17"/>
      <c r="C17" s="18"/>
      <c r="D17" s="20" t="s">
        <v>30</v>
      </c>
      <c r="E17" s="13" t="s">
        <v>43</v>
      </c>
      <c r="F17" s="14">
        <v>200</v>
      </c>
      <c r="G17" s="14">
        <v>0.7</v>
      </c>
      <c r="H17" s="14">
        <v>0.3</v>
      </c>
      <c r="I17" s="14">
        <v>24.4</v>
      </c>
      <c r="J17" s="46">
        <v>103.1</v>
      </c>
      <c r="K17" s="19" t="s">
        <v>55</v>
      </c>
      <c r="L17" s="53"/>
    </row>
    <row r="18" spans="1:13" ht="15" x14ac:dyDescent="0.25">
      <c r="A18" s="16"/>
      <c r="B18" s="17"/>
      <c r="C18" s="18"/>
      <c r="D18" s="20" t="s">
        <v>32</v>
      </c>
      <c r="E18" s="13" t="s">
        <v>124</v>
      </c>
      <c r="F18" s="14">
        <v>40</v>
      </c>
      <c r="G18" s="14">
        <v>3.2</v>
      </c>
      <c r="H18" s="14">
        <v>1.7</v>
      </c>
      <c r="I18" s="14">
        <v>20.399999999999999</v>
      </c>
      <c r="J18" s="46">
        <v>109.7</v>
      </c>
      <c r="K18" s="19" t="s">
        <v>49</v>
      </c>
      <c r="L18" s="53"/>
    </row>
    <row r="19" spans="1:13" ht="15" x14ac:dyDescent="0.25">
      <c r="A19" s="16"/>
      <c r="B19" s="17"/>
      <c r="C19" s="18"/>
      <c r="D19" s="20" t="s">
        <v>31</v>
      </c>
      <c r="E19" s="13" t="s">
        <v>40</v>
      </c>
      <c r="F19" s="14">
        <v>40</v>
      </c>
      <c r="G19" s="14">
        <v>2.9</v>
      </c>
      <c r="H19" s="14">
        <v>1.1000000000000001</v>
      </c>
      <c r="I19" s="14">
        <v>18.600000000000001</v>
      </c>
      <c r="J19" s="46">
        <v>95.9</v>
      </c>
      <c r="K19" s="19" t="s">
        <v>49</v>
      </c>
      <c r="L19" s="53">
        <v>156.5</v>
      </c>
    </row>
    <row r="20" spans="1:13" ht="15" x14ac:dyDescent="0.25">
      <c r="A20" s="16"/>
      <c r="B20" s="17"/>
      <c r="C20" s="18"/>
      <c r="D20" s="24" t="s">
        <v>33</v>
      </c>
      <c r="E20" s="25"/>
      <c r="F20" s="26">
        <f>SUM(F13:F19)</f>
        <v>790</v>
      </c>
      <c r="G20" s="26">
        <f>SUM(G13:G19)</f>
        <v>30.799999999999997</v>
      </c>
      <c r="H20" s="26">
        <f>SUM(H13:H19)</f>
        <v>31.900000000000002</v>
      </c>
      <c r="I20" s="26">
        <f>SUM(I13:I19)</f>
        <v>128.19999999999999</v>
      </c>
      <c r="J20" s="49">
        <f>SUM(J13:J19)</f>
        <v>923</v>
      </c>
      <c r="K20" s="62"/>
      <c r="L20" s="56">
        <f>SUM(L13:L19)</f>
        <v>156.5</v>
      </c>
    </row>
    <row r="21" spans="1:13" ht="25.5" x14ac:dyDescent="0.25">
      <c r="A21" s="89">
        <f>A6</f>
        <v>1</v>
      </c>
      <c r="B21" s="89">
        <f>B6</f>
        <v>1</v>
      </c>
      <c r="C21" s="84" t="s">
        <v>4</v>
      </c>
      <c r="D21" s="74"/>
      <c r="E21" s="67"/>
      <c r="F21" s="82">
        <f>F12+F20</f>
        <v>1315</v>
      </c>
      <c r="G21" s="83">
        <f>G12+G20</f>
        <v>47.5</v>
      </c>
      <c r="H21" s="82">
        <f>H12+H20</f>
        <v>49.2</v>
      </c>
      <c r="I21" s="68">
        <f>I12+I20</f>
        <v>221.7</v>
      </c>
      <c r="J21" s="69">
        <f>J12+J20</f>
        <v>1519</v>
      </c>
      <c r="K21" s="70"/>
      <c r="L21" s="71">
        <f>L12+L20</f>
        <v>260.89999999999998</v>
      </c>
    </row>
    <row r="22" spans="1:13" ht="15" x14ac:dyDescent="0.25">
      <c r="A22" s="22">
        <v>1</v>
      </c>
      <c r="B22" s="32">
        <v>2</v>
      </c>
      <c r="C22" s="20" t="s">
        <v>20</v>
      </c>
      <c r="D22" s="88"/>
      <c r="E22" s="13" t="s">
        <v>112</v>
      </c>
      <c r="F22" s="14">
        <v>35</v>
      </c>
      <c r="G22" s="14">
        <v>1.2</v>
      </c>
      <c r="H22" s="14">
        <v>4.3</v>
      </c>
      <c r="I22" s="14">
        <v>22</v>
      </c>
      <c r="J22" s="46">
        <v>131.5</v>
      </c>
      <c r="K22" s="19" t="s">
        <v>57</v>
      </c>
      <c r="L22" s="53"/>
      <c r="M22" s="72"/>
    </row>
    <row r="23" spans="1:13" ht="15" x14ac:dyDescent="0.25">
      <c r="A23" s="31"/>
      <c r="B23" s="17"/>
      <c r="C23" s="18"/>
      <c r="D23" s="23" t="s">
        <v>21</v>
      </c>
      <c r="E23" s="36" t="s">
        <v>128</v>
      </c>
      <c r="F23" s="37">
        <v>170</v>
      </c>
      <c r="G23" s="37">
        <v>26.7</v>
      </c>
      <c r="H23" s="37">
        <v>13.6</v>
      </c>
      <c r="I23" s="37">
        <v>36.6</v>
      </c>
      <c r="J23" s="48">
        <v>375.5</v>
      </c>
      <c r="K23" s="38" t="s">
        <v>129</v>
      </c>
      <c r="L23" s="53"/>
    </row>
    <row r="24" spans="1:13" ht="15" x14ac:dyDescent="0.25">
      <c r="A24" s="31"/>
      <c r="B24" s="17"/>
      <c r="C24" s="18"/>
      <c r="D24" s="20" t="s">
        <v>22</v>
      </c>
      <c r="E24" s="13" t="s">
        <v>44</v>
      </c>
      <c r="F24" s="14">
        <v>200</v>
      </c>
      <c r="G24" s="14">
        <v>0.2</v>
      </c>
      <c r="H24" s="14">
        <v>0.1</v>
      </c>
      <c r="I24" s="14">
        <v>15</v>
      </c>
      <c r="J24" s="46">
        <v>61.7</v>
      </c>
      <c r="K24" s="19" t="s">
        <v>56</v>
      </c>
      <c r="L24" s="53"/>
    </row>
    <row r="25" spans="1:13" ht="15" x14ac:dyDescent="0.25">
      <c r="A25" s="31"/>
      <c r="B25" s="17"/>
      <c r="C25" s="18"/>
      <c r="D25" s="20" t="s">
        <v>31</v>
      </c>
      <c r="E25" s="13" t="s">
        <v>40</v>
      </c>
      <c r="F25" s="14">
        <v>25</v>
      </c>
      <c r="G25" s="14">
        <v>2</v>
      </c>
      <c r="H25" s="14">
        <v>1.2</v>
      </c>
      <c r="I25" s="14">
        <v>13</v>
      </c>
      <c r="J25" s="46">
        <v>70.44</v>
      </c>
      <c r="K25" s="19" t="s">
        <v>49</v>
      </c>
      <c r="L25" s="53"/>
    </row>
    <row r="26" spans="1:13" ht="15" x14ac:dyDescent="0.25">
      <c r="A26" s="31"/>
      <c r="B26" s="17"/>
      <c r="C26" s="18"/>
      <c r="D26" s="20" t="s">
        <v>24</v>
      </c>
      <c r="E26" s="13" t="s">
        <v>155</v>
      </c>
      <c r="F26" s="14">
        <v>100</v>
      </c>
      <c r="G26" s="14">
        <v>0.5</v>
      </c>
      <c r="H26" s="14">
        <v>0.1</v>
      </c>
      <c r="I26" s="14">
        <v>5.0999999999999996</v>
      </c>
      <c r="J26" s="46">
        <v>23.5</v>
      </c>
      <c r="K26" s="19" t="s">
        <v>49</v>
      </c>
      <c r="L26" s="53">
        <v>104.4</v>
      </c>
    </row>
    <row r="27" spans="1:13" ht="15.75" thickBot="1" x14ac:dyDescent="0.3">
      <c r="A27" s="45"/>
      <c r="B27" s="40"/>
      <c r="C27" s="41"/>
      <c r="D27" s="42" t="s">
        <v>33</v>
      </c>
      <c r="E27" s="43"/>
      <c r="F27" s="44">
        <f>SUM(F22:F26)</f>
        <v>530</v>
      </c>
      <c r="G27" s="44">
        <f>SUM(G22:G26)</f>
        <v>30.599999999999998</v>
      </c>
      <c r="H27" s="44">
        <f>SUM(H22:H26)</f>
        <v>19.3</v>
      </c>
      <c r="I27" s="44">
        <f>SUM(I22:I26)</f>
        <v>91.699999999999989</v>
      </c>
      <c r="J27" s="47">
        <f>SUM(J22:J26)</f>
        <v>662.6400000000001</v>
      </c>
      <c r="K27" s="61"/>
      <c r="L27" s="54">
        <f>SUM(L23:L26)</f>
        <v>104.4</v>
      </c>
    </row>
    <row r="28" spans="1:13" ht="25.5" x14ac:dyDescent="0.25">
      <c r="A28" s="32">
        <f>A22</f>
        <v>1</v>
      </c>
      <c r="B28" s="32">
        <f>B22</f>
        <v>2</v>
      </c>
      <c r="C28" s="23" t="s">
        <v>25</v>
      </c>
      <c r="D28" s="23" t="s">
        <v>26</v>
      </c>
      <c r="E28" s="36" t="s">
        <v>126</v>
      </c>
      <c r="F28" s="37">
        <v>80</v>
      </c>
      <c r="G28" s="37">
        <v>2.5</v>
      </c>
      <c r="H28" s="37">
        <v>4.9000000000000004</v>
      </c>
      <c r="I28" s="37">
        <v>4.8</v>
      </c>
      <c r="J28" s="48">
        <v>73.7</v>
      </c>
      <c r="K28" s="38" t="s">
        <v>58</v>
      </c>
      <c r="L28" s="55"/>
    </row>
    <row r="29" spans="1:13" ht="25.5" x14ac:dyDescent="0.25">
      <c r="A29" s="85"/>
      <c r="B29" s="87"/>
      <c r="C29" s="86"/>
      <c r="D29" s="20" t="s">
        <v>27</v>
      </c>
      <c r="E29" s="13" t="s">
        <v>130</v>
      </c>
      <c r="F29" s="14">
        <v>210</v>
      </c>
      <c r="G29" s="14">
        <v>4.5</v>
      </c>
      <c r="H29" s="14">
        <v>6.5</v>
      </c>
      <c r="I29" s="14">
        <v>12.1</v>
      </c>
      <c r="J29" s="46">
        <v>124.8</v>
      </c>
      <c r="K29" s="19" t="s">
        <v>59</v>
      </c>
      <c r="L29" s="53"/>
    </row>
    <row r="30" spans="1:13" ht="38.25" x14ac:dyDescent="0.25">
      <c r="A30" s="31"/>
      <c r="B30" s="17"/>
      <c r="C30" s="18"/>
      <c r="D30" s="20" t="s">
        <v>28</v>
      </c>
      <c r="E30" s="13" t="s">
        <v>127</v>
      </c>
      <c r="F30" s="14">
        <v>240</v>
      </c>
      <c r="G30" s="14">
        <v>17.100000000000001</v>
      </c>
      <c r="H30" s="14">
        <v>16.899999999999999</v>
      </c>
      <c r="I30" s="14">
        <v>23.9</v>
      </c>
      <c r="J30" s="46">
        <v>307.2</v>
      </c>
      <c r="K30" s="19" t="s">
        <v>60</v>
      </c>
      <c r="L30" s="53"/>
    </row>
    <row r="31" spans="1:13" ht="15" x14ac:dyDescent="0.25">
      <c r="A31" s="31"/>
      <c r="B31" s="17"/>
      <c r="C31" s="18"/>
      <c r="D31" s="20" t="s">
        <v>30</v>
      </c>
      <c r="E31" s="13" t="s">
        <v>156</v>
      </c>
      <c r="F31" s="14">
        <v>200</v>
      </c>
      <c r="G31" s="14">
        <v>0.6</v>
      </c>
      <c r="H31" s="14">
        <v>0.1</v>
      </c>
      <c r="I31" s="14">
        <v>31.7</v>
      </c>
      <c r="J31" s="46">
        <v>131</v>
      </c>
      <c r="K31" s="19" t="s">
        <v>107</v>
      </c>
      <c r="L31" s="53"/>
    </row>
    <row r="32" spans="1:13" ht="15" x14ac:dyDescent="0.25">
      <c r="A32" s="31"/>
      <c r="B32" s="17"/>
      <c r="C32" s="18"/>
      <c r="D32" s="20" t="s">
        <v>32</v>
      </c>
      <c r="E32" s="13" t="s">
        <v>124</v>
      </c>
      <c r="F32" s="14">
        <v>40</v>
      </c>
      <c r="G32" s="14">
        <v>3.2</v>
      </c>
      <c r="H32" s="14">
        <v>1.7</v>
      </c>
      <c r="I32" s="14">
        <v>20.399999999999999</v>
      </c>
      <c r="J32" s="46">
        <v>109.7</v>
      </c>
      <c r="K32" s="19" t="s">
        <v>49</v>
      </c>
      <c r="L32" s="53"/>
    </row>
    <row r="33" spans="1:12" ht="15" x14ac:dyDescent="0.25">
      <c r="A33" s="31"/>
      <c r="B33" s="17"/>
      <c r="C33" s="18"/>
      <c r="D33" s="20" t="s">
        <v>31</v>
      </c>
      <c r="E33" s="13" t="s">
        <v>40</v>
      </c>
      <c r="F33" s="14">
        <v>40</v>
      </c>
      <c r="G33" s="14">
        <v>2.9</v>
      </c>
      <c r="H33" s="14">
        <v>1.1000000000000001</v>
      </c>
      <c r="I33" s="14">
        <v>18.600000000000001</v>
      </c>
      <c r="J33" s="46">
        <v>95.9</v>
      </c>
      <c r="K33" s="19" t="s">
        <v>49</v>
      </c>
      <c r="L33" s="53">
        <v>156.5</v>
      </c>
    </row>
    <row r="34" spans="1:12" ht="15" x14ac:dyDescent="0.25">
      <c r="A34" s="31"/>
      <c r="B34" s="17"/>
      <c r="C34" s="18"/>
      <c r="D34" s="24" t="s">
        <v>33</v>
      </c>
      <c r="E34" s="25"/>
      <c r="F34" s="26">
        <f>SUM(F28:F33)</f>
        <v>810</v>
      </c>
      <c r="G34" s="26">
        <f>SUM(G28:G33)</f>
        <v>30.8</v>
      </c>
      <c r="H34" s="26">
        <f>SUM(H28:H33)</f>
        <v>31.2</v>
      </c>
      <c r="I34" s="26">
        <f>SUM(I28:I33)</f>
        <v>111.5</v>
      </c>
      <c r="J34" s="49">
        <f>SUM(J28:J33)</f>
        <v>842.30000000000007</v>
      </c>
      <c r="K34" s="62"/>
      <c r="L34" s="56">
        <f>SUM(L28:L33)</f>
        <v>156.5</v>
      </c>
    </row>
    <row r="35" spans="1:12" ht="25.5" customHeight="1" x14ac:dyDescent="0.25">
      <c r="A35" s="89">
        <f>A22</f>
        <v>1</v>
      </c>
      <c r="B35" s="89">
        <f>B22</f>
        <v>2</v>
      </c>
      <c r="C35" s="84" t="s">
        <v>4</v>
      </c>
      <c r="D35" s="91"/>
      <c r="E35" s="92"/>
      <c r="F35" s="93">
        <f>F27+F34</f>
        <v>1340</v>
      </c>
      <c r="G35" s="93">
        <f>G27+G34</f>
        <v>61.4</v>
      </c>
      <c r="H35" s="93">
        <f>H27+H34</f>
        <v>50.5</v>
      </c>
      <c r="I35" s="93">
        <f>I27+I34</f>
        <v>203.2</v>
      </c>
      <c r="J35" s="93">
        <f>J27+J34</f>
        <v>1504.94</v>
      </c>
      <c r="K35" s="94"/>
      <c r="L35" s="93">
        <f>L27+L34</f>
        <v>260.89999999999998</v>
      </c>
    </row>
    <row r="36" spans="1:12" ht="15" x14ac:dyDescent="0.25">
      <c r="A36" s="102">
        <v>1</v>
      </c>
      <c r="B36" s="103">
        <v>3</v>
      </c>
      <c r="C36" s="97" t="s">
        <v>20</v>
      </c>
      <c r="D36" s="20"/>
      <c r="E36" s="13" t="s">
        <v>154</v>
      </c>
      <c r="F36" s="14">
        <v>25</v>
      </c>
      <c r="G36" s="14">
        <v>1.1000000000000001</v>
      </c>
      <c r="H36" s="14">
        <v>8.4</v>
      </c>
      <c r="I36" s="14">
        <v>7.5</v>
      </c>
      <c r="J36" s="46">
        <v>110</v>
      </c>
      <c r="K36" s="19" t="s">
        <v>64</v>
      </c>
      <c r="L36" s="19"/>
    </row>
    <row r="37" spans="1:12" ht="15" x14ac:dyDescent="0.25">
      <c r="A37" s="86"/>
      <c r="B37" s="87"/>
      <c r="C37" s="18"/>
      <c r="D37" s="20" t="s">
        <v>21</v>
      </c>
      <c r="E37" s="13" t="s">
        <v>113</v>
      </c>
      <c r="F37" s="14">
        <v>150</v>
      </c>
      <c r="G37" s="14">
        <v>5.4</v>
      </c>
      <c r="H37" s="14">
        <v>6.2</v>
      </c>
      <c r="I37" s="14">
        <v>24</v>
      </c>
      <c r="J37" s="14">
        <v>173.4</v>
      </c>
      <c r="K37" s="19" t="s">
        <v>47</v>
      </c>
      <c r="L37" s="53"/>
    </row>
    <row r="38" spans="1:12" ht="15" x14ac:dyDescent="0.25">
      <c r="A38" s="16"/>
      <c r="B38" s="17"/>
      <c r="C38" s="18"/>
      <c r="D38" s="20" t="s">
        <v>22</v>
      </c>
      <c r="E38" s="13" t="s">
        <v>62</v>
      </c>
      <c r="F38" s="14">
        <v>200</v>
      </c>
      <c r="G38" s="14">
        <v>1.5</v>
      </c>
      <c r="H38" s="14">
        <v>1.3</v>
      </c>
      <c r="I38" s="14">
        <v>22.4</v>
      </c>
      <c r="J38" s="46">
        <v>107.3</v>
      </c>
      <c r="K38" s="19" t="s">
        <v>63</v>
      </c>
      <c r="L38" s="53"/>
    </row>
    <row r="39" spans="1:12" ht="15" x14ac:dyDescent="0.25">
      <c r="A39" s="16"/>
      <c r="B39" s="17"/>
      <c r="C39" s="18"/>
      <c r="D39" s="20" t="s">
        <v>31</v>
      </c>
      <c r="E39" s="13" t="s">
        <v>40</v>
      </c>
      <c r="F39" s="14">
        <v>25</v>
      </c>
      <c r="G39" s="14">
        <v>2</v>
      </c>
      <c r="H39" s="14">
        <v>1.2</v>
      </c>
      <c r="I39" s="14">
        <v>13</v>
      </c>
      <c r="J39" s="46">
        <v>70.400000000000006</v>
      </c>
      <c r="K39" s="19" t="s">
        <v>49</v>
      </c>
      <c r="L39" s="53"/>
    </row>
    <row r="40" spans="1:12" ht="15" x14ac:dyDescent="0.25">
      <c r="A40" s="16"/>
      <c r="B40" s="17"/>
      <c r="C40" s="18"/>
      <c r="D40" s="20" t="s">
        <v>24</v>
      </c>
      <c r="E40" s="13" t="s">
        <v>155</v>
      </c>
      <c r="F40" s="14">
        <v>100</v>
      </c>
      <c r="G40" s="14">
        <v>0.4</v>
      </c>
      <c r="H40" s="14">
        <v>0.3</v>
      </c>
      <c r="I40" s="14">
        <v>10.3</v>
      </c>
      <c r="J40" s="46">
        <v>45.5</v>
      </c>
      <c r="K40" s="19" t="s">
        <v>49</v>
      </c>
      <c r="L40" s="53">
        <v>104.4</v>
      </c>
    </row>
    <row r="41" spans="1:12" ht="15.75" thickBot="1" x14ac:dyDescent="0.3">
      <c r="A41" s="39"/>
      <c r="B41" s="40"/>
      <c r="C41" s="41"/>
      <c r="D41" s="42" t="s">
        <v>33</v>
      </c>
      <c r="E41" s="43"/>
      <c r="F41" s="44">
        <f>SUM(F36:F40)</f>
        <v>500</v>
      </c>
      <c r="G41" s="44">
        <f>SUM(G36:G40)</f>
        <v>10.4</v>
      </c>
      <c r="H41" s="44">
        <f>SUM(H36:H40)</f>
        <v>17.400000000000002</v>
      </c>
      <c r="I41" s="44">
        <f>SUM(I36:I40)</f>
        <v>77.2</v>
      </c>
      <c r="J41" s="47">
        <f>SUM(J36:J40)</f>
        <v>506.6</v>
      </c>
      <c r="K41" s="61"/>
      <c r="L41" s="54">
        <f>SUM(L36:L40)</f>
        <v>104.4</v>
      </c>
    </row>
    <row r="42" spans="1:12" ht="15" x14ac:dyDescent="0.25">
      <c r="A42" s="32">
        <f>A36</f>
        <v>1</v>
      </c>
      <c r="B42" s="32">
        <f>B36</f>
        <v>3</v>
      </c>
      <c r="C42" s="23" t="s">
        <v>25</v>
      </c>
      <c r="D42" s="23" t="s">
        <v>26</v>
      </c>
      <c r="E42" s="36" t="s">
        <v>131</v>
      </c>
      <c r="F42" s="37">
        <v>60</v>
      </c>
      <c r="G42" s="37">
        <v>3.2</v>
      </c>
      <c r="H42" s="37">
        <v>5.8</v>
      </c>
      <c r="I42" s="37">
        <v>3</v>
      </c>
      <c r="J42" s="48">
        <v>78</v>
      </c>
      <c r="K42" s="38" t="s">
        <v>67</v>
      </c>
      <c r="L42" s="55"/>
    </row>
    <row r="43" spans="1:12" ht="15" x14ac:dyDescent="0.25">
      <c r="A43" s="86"/>
      <c r="B43" s="87"/>
      <c r="C43" s="8"/>
      <c r="D43" s="20" t="s">
        <v>27</v>
      </c>
      <c r="E43" s="13" t="s">
        <v>132</v>
      </c>
      <c r="F43" s="14">
        <v>210</v>
      </c>
      <c r="G43" s="14">
        <v>5.2</v>
      </c>
      <c r="H43" s="14">
        <v>3.6</v>
      </c>
      <c r="I43" s="14">
        <v>19</v>
      </c>
      <c r="J43" s="46">
        <v>114.8</v>
      </c>
      <c r="K43" s="19" t="s">
        <v>68</v>
      </c>
      <c r="L43" s="53"/>
    </row>
    <row r="44" spans="1:12" ht="25.5" x14ac:dyDescent="0.25">
      <c r="A44" s="16"/>
      <c r="B44" s="17"/>
      <c r="C44" s="18"/>
      <c r="D44" s="20" t="s">
        <v>28</v>
      </c>
      <c r="E44" s="13" t="s">
        <v>133</v>
      </c>
      <c r="F44" s="14">
        <v>120</v>
      </c>
      <c r="G44" s="14">
        <v>21.4</v>
      </c>
      <c r="H44" s="14">
        <v>13.8</v>
      </c>
      <c r="I44" s="14">
        <v>14.2</v>
      </c>
      <c r="J44" s="46">
        <v>266.5</v>
      </c>
      <c r="K44" s="19" t="s">
        <v>134</v>
      </c>
      <c r="L44" s="53"/>
    </row>
    <row r="45" spans="1:12" ht="15" x14ac:dyDescent="0.25">
      <c r="A45" s="16"/>
      <c r="B45" s="17"/>
      <c r="C45" s="18"/>
      <c r="D45" s="20" t="s">
        <v>29</v>
      </c>
      <c r="E45" s="13" t="s">
        <v>65</v>
      </c>
      <c r="F45" s="14">
        <v>150</v>
      </c>
      <c r="G45" s="14">
        <v>3.6</v>
      </c>
      <c r="H45" s="14">
        <v>4.5999999999999996</v>
      </c>
      <c r="I45" s="14">
        <v>37.700000000000003</v>
      </c>
      <c r="J45" s="46">
        <v>206.6</v>
      </c>
      <c r="K45" s="19" t="s">
        <v>69</v>
      </c>
      <c r="L45" s="53"/>
    </row>
    <row r="46" spans="1:12" ht="15" x14ac:dyDescent="0.25">
      <c r="A46" s="16"/>
      <c r="B46" s="17"/>
      <c r="C46" s="18"/>
      <c r="D46" s="20" t="s">
        <v>30</v>
      </c>
      <c r="E46" s="13" t="s">
        <v>66</v>
      </c>
      <c r="F46" s="14">
        <v>200</v>
      </c>
      <c r="G46" s="14">
        <v>0.2</v>
      </c>
      <c r="H46" s="14">
        <v>0</v>
      </c>
      <c r="I46" s="14">
        <v>25.7</v>
      </c>
      <c r="J46" s="46">
        <v>103.6</v>
      </c>
      <c r="K46" s="19" t="s">
        <v>70</v>
      </c>
      <c r="L46" s="53"/>
    </row>
    <row r="47" spans="1:12" ht="15" x14ac:dyDescent="0.25">
      <c r="A47" s="16"/>
      <c r="B47" s="17"/>
      <c r="C47" s="18"/>
      <c r="D47" s="20" t="s">
        <v>31</v>
      </c>
      <c r="E47" s="13" t="s">
        <v>120</v>
      </c>
      <c r="F47" s="14">
        <v>40</v>
      </c>
      <c r="G47" s="14">
        <v>2.9</v>
      </c>
      <c r="H47" s="14">
        <v>1.1000000000000001</v>
      </c>
      <c r="I47" s="14">
        <v>18.600000000000001</v>
      </c>
      <c r="J47" s="46">
        <v>95.9</v>
      </c>
      <c r="K47" s="19" t="s">
        <v>49</v>
      </c>
      <c r="L47" s="53"/>
    </row>
    <row r="48" spans="1:12" ht="15" x14ac:dyDescent="0.25">
      <c r="A48" s="16"/>
      <c r="B48" s="17"/>
      <c r="C48" s="18"/>
      <c r="D48" s="20" t="s">
        <v>32</v>
      </c>
      <c r="E48" s="13" t="s">
        <v>124</v>
      </c>
      <c r="F48" s="14">
        <v>40</v>
      </c>
      <c r="G48" s="14">
        <v>3.2</v>
      </c>
      <c r="H48" s="14">
        <v>1.7</v>
      </c>
      <c r="I48" s="14">
        <v>20.399999999999999</v>
      </c>
      <c r="J48" s="46">
        <v>109.7</v>
      </c>
      <c r="K48" s="19" t="s">
        <v>49</v>
      </c>
      <c r="L48" s="53"/>
    </row>
    <row r="49" spans="1:12" ht="15" x14ac:dyDescent="0.25">
      <c r="A49" s="16"/>
      <c r="B49" s="17"/>
      <c r="C49" s="18"/>
      <c r="D49" s="24" t="s">
        <v>33</v>
      </c>
      <c r="E49" s="25"/>
      <c r="F49" s="26">
        <f>SUM(F42:F48)</f>
        <v>820</v>
      </c>
      <c r="G49" s="26">
        <f>SUM(G42:G48)</f>
        <v>39.700000000000003</v>
      </c>
      <c r="H49" s="26">
        <f>SUM(H42:H48)</f>
        <v>30.600000000000005</v>
      </c>
      <c r="I49" s="26">
        <f>SUM(I42:I48)</f>
        <v>138.60000000000002</v>
      </c>
      <c r="J49" s="49">
        <f>SUM(J42:J48)</f>
        <v>975.1</v>
      </c>
      <c r="K49" s="62"/>
      <c r="L49" s="56">
        <f>SUM(L42:L48)</f>
        <v>0</v>
      </c>
    </row>
    <row r="50" spans="1:12" ht="25.5" x14ac:dyDescent="0.25">
      <c r="A50" s="89">
        <f>A36</f>
        <v>1</v>
      </c>
      <c r="B50" s="89">
        <f>B36</f>
        <v>3</v>
      </c>
      <c r="C50" s="84" t="s">
        <v>4</v>
      </c>
      <c r="D50" s="91"/>
      <c r="E50" s="92"/>
      <c r="F50" s="93">
        <f>F41+F49</f>
        <v>1320</v>
      </c>
      <c r="G50" s="93">
        <f>G41+G49</f>
        <v>50.1</v>
      </c>
      <c r="H50" s="93">
        <f>H41+H49</f>
        <v>48.000000000000007</v>
      </c>
      <c r="I50" s="93">
        <f>I41+I49</f>
        <v>215.8</v>
      </c>
      <c r="J50" s="104">
        <f>J41+J49</f>
        <v>1481.7</v>
      </c>
      <c r="K50" s="94"/>
      <c r="L50" s="105">
        <f>L41+L49</f>
        <v>104.4</v>
      </c>
    </row>
    <row r="51" spans="1:12" s="73" customFormat="1" ht="15.75" customHeight="1" x14ac:dyDescent="0.25">
      <c r="A51" s="95">
        <v>1</v>
      </c>
      <c r="B51" s="95">
        <v>4</v>
      </c>
      <c r="C51" s="20" t="s">
        <v>20</v>
      </c>
      <c r="D51" s="23"/>
      <c r="E51" s="13" t="s">
        <v>41</v>
      </c>
      <c r="F51" s="14">
        <v>30</v>
      </c>
      <c r="G51" s="14">
        <v>4.5</v>
      </c>
      <c r="H51" s="14">
        <v>4.5</v>
      </c>
      <c r="I51" s="14">
        <v>7.4</v>
      </c>
      <c r="J51" s="46">
        <v>88.1</v>
      </c>
      <c r="K51" s="19" t="s">
        <v>50</v>
      </c>
      <c r="L51" s="55"/>
    </row>
    <row r="52" spans="1:12" ht="15" x14ac:dyDescent="0.25">
      <c r="A52" s="106"/>
      <c r="B52" s="106"/>
      <c r="C52" s="107"/>
      <c r="D52" s="23" t="s">
        <v>21</v>
      </c>
      <c r="E52" s="36" t="s">
        <v>135</v>
      </c>
      <c r="F52" s="37">
        <v>150</v>
      </c>
      <c r="G52" s="37">
        <v>17.399999999999999</v>
      </c>
      <c r="H52" s="37">
        <v>27</v>
      </c>
      <c r="I52" s="37">
        <v>2.5</v>
      </c>
      <c r="J52" s="48">
        <v>322.39999999999998</v>
      </c>
      <c r="K52" s="38" t="s">
        <v>72</v>
      </c>
      <c r="L52" s="53"/>
    </row>
    <row r="53" spans="1:12" ht="15" x14ac:dyDescent="0.25">
      <c r="A53" s="86"/>
      <c r="B53" s="87"/>
      <c r="D53" s="20" t="s">
        <v>22</v>
      </c>
      <c r="E53" s="13" t="s">
        <v>71</v>
      </c>
      <c r="F53" s="14">
        <v>207</v>
      </c>
      <c r="G53" s="14">
        <v>0.3</v>
      </c>
      <c r="H53" s="123">
        <v>0.1</v>
      </c>
      <c r="I53" s="14">
        <v>15.2</v>
      </c>
      <c r="J53" s="46">
        <v>62.9</v>
      </c>
      <c r="K53" s="19" t="s">
        <v>73</v>
      </c>
      <c r="L53" s="53"/>
    </row>
    <row r="54" spans="1:12" ht="15" x14ac:dyDescent="0.25">
      <c r="A54" s="16"/>
      <c r="B54" s="17"/>
      <c r="C54" s="18"/>
      <c r="D54" s="20" t="s">
        <v>23</v>
      </c>
      <c r="E54" s="13" t="s">
        <v>40</v>
      </c>
      <c r="F54" s="14">
        <v>25</v>
      </c>
      <c r="G54" s="14">
        <v>2</v>
      </c>
      <c r="H54" s="14">
        <v>1.2</v>
      </c>
      <c r="I54" s="14">
        <v>13</v>
      </c>
      <c r="J54" s="46">
        <v>70.44</v>
      </c>
      <c r="K54" s="19" t="s">
        <v>49</v>
      </c>
      <c r="L54" s="53"/>
    </row>
    <row r="55" spans="1:12" ht="15" x14ac:dyDescent="0.25">
      <c r="A55" s="16"/>
      <c r="B55" s="17"/>
      <c r="C55" s="18"/>
      <c r="D55" s="20" t="s">
        <v>24</v>
      </c>
      <c r="E55" s="13" t="s">
        <v>155</v>
      </c>
      <c r="F55" s="14">
        <v>100</v>
      </c>
      <c r="G55" s="123">
        <v>0.6</v>
      </c>
      <c r="H55" s="14">
        <v>0.1</v>
      </c>
      <c r="I55" s="14">
        <v>5.0999999999999996</v>
      </c>
      <c r="J55" s="46">
        <v>24</v>
      </c>
      <c r="K55" s="19" t="s">
        <v>49</v>
      </c>
      <c r="L55" s="53">
        <v>104.4</v>
      </c>
    </row>
    <row r="56" spans="1:12" ht="15.75" thickBot="1" x14ac:dyDescent="0.3">
      <c r="A56" s="39"/>
      <c r="B56" s="40"/>
      <c r="C56" s="41"/>
      <c r="D56" s="42" t="s">
        <v>33</v>
      </c>
      <c r="E56" s="43"/>
      <c r="F56" s="44">
        <f>SUM(F51:F55)</f>
        <v>512</v>
      </c>
      <c r="G56" s="44">
        <f>SUM(G51:G55)</f>
        <v>24.8</v>
      </c>
      <c r="H56" s="44">
        <f>SUM(H51:H55)</f>
        <v>32.900000000000006</v>
      </c>
      <c r="I56" s="44">
        <f>SUM(I51:I55)</f>
        <v>43.2</v>
      </c>
      <c r="J56" s="47">
        <f>SUM(J51:J55)</f>
        <v>567.83999999999992</v>
      </c>
      <c r="K56" s="61"/>
      <c r="L56" s="54">
        <f>SUM(L51:L55)</f>
        <v>104.4</v>
      </c>
    </row>
    <row r="57" spans="1:12" ht="15" x14ac:dyDescent="0.25">
      <c r="A57" s="21">
        <f>A51</f>
        <v>1</v>
      </c>
      <c r="B57" s="32">
        <f>B51</f>
        <v>4</v>
      </c>
      <c r="C57" s="23" t="s">
        <v>25</v>
      </c>
      <c r="D57" s="23" t="s">
        <v>26</v>
      </c>
      <c r="E57" s="36" t="s">
        <v>122</v>
      </c>
      <c r="F57" s="37">
        <v>60</v>
      </c>
      <c r="G57" s="37">
        <v>2.2999999999999998</v>
      </c>
      <c r="H57" s="37">
        <v>4.9000000000000004</v>
      </c>
      <c r="I57" s="37">
        <v>4.5</v>
      </c>
      <c r="J57" s="48">
        <v>70.8</v>
      </c>
      <c r="K57" s="38" t="s">
        <v>75</v>
      </c>
      <c r="L57" s="55"/>
    </row>
    <row r="58" spans="1:12" ht="25.5" x14ac:dyDescent="0.25">
      <c r="A58" s="17"/>
      <c r="B58" s="31"/>
      <c r="C58" s="18"/>
      <c r="D58" s="108" t="s">
        <v>27</v>
      </c>
      <c r="E58" s="13" t="s">
        <v>136</v>
      </c>
      <c r="F58" s="14">
        <v>220</v>
      </c>
      <c r="G58" s="123">
        <v>7.3</v>
      </c>
      <c r="H58" s="14">
        <v>3.8</v>
      </c>
      <c r="I58" s="14">
        <v>30.6</v>
      </c>
      <c r="J58" s="46">
        <v>186.8</v>
      </c>
      <c r="K58" s="19" t="s">
        <v>76</v>
      </c>
      <c r="L58" s="53"/>
    </row>
    <row r="59" spans="1:12" ht="25.5" x14ac:dyDescent="0.25">
      <c r="A59" s="86"/>
      <c r="B59" s="87"/>
      <c r="C59" s="109"/>
      <c r="D59" s="108" t="s">
        <v>28</v>
      </c>
      <c r="E59" s="13" t="s">
        <v>137</v>
      </c>
      <c r="F59" s="14">
        <v>90</v>
      </c>
      <c r="G59" s="14">
        <v>8.4</v>
      </c>
      <c r="H59" s="14">
        <v>6.2</v>
      </c>
      <c r="I59" s="14">
        <v>9.3000000000000007</v>
      </c>
      <c r="J59" s="46">
        <v>136.1</v>
      </c>
      <c r="K59" s="19" t="s">
        <v>138</v>
      </c>
      <c r="L59" s="53"/>
    </row>
    <row r="60" spans="1:12" ht="15" x14ac:dyDescent="0.25">
      <c r="A60" s="16"/>
      <c r="B60" s="17"/>
      <c r="C60" s="18"/>
      <c r="D60" s="20" t="s">
        <v>29</v>
      </c>
      <c r="E60" s="13" t="s">
        <v>74</v>
      </c>
      <c r="F60" s="14">
        <v>150</v>
      </c>
      <c r="G60" s="14">
        <v>3.7</v>
      </c>
      <c r="H60" s="14">
        <v>6.3</v>
      </c>
      <c r="I60" s="14">
        <v>32.799999999999997</v>
      </c>
      <c r="J60" s="46">
        <v>202.6</v>
      </c>
      <c r="K60" s="19" t="s">
        <v>77</v>
      </c>
      <c r="L60" s="53"/>
    </row>
    <row r="61" spans="1:12" ht="15" x14ac:dyDescent="0.25">
      <c r="A61" s="16"/>
      <c r="B61" s="17"/>
      <c r="C61" s="18"/>
      <c r="D61" s="20" t="s">
        <v>30</v>
      </c>
      <c r="E61" s="13" t="s">
        <v>46</v>
      </c>
      <c r="F61" s="14">
        <v>200</v>
      </c>
      <c r="G61" s="123">
        <v>1</v>
      </c>
      <c r="H61" s="14">
        <v>0.2</v>
      </c>
      <c r="I61" s="14">
        <v>18</v>
      </c>
      <c r="J61" s="46">
        <v>77.8</v>
      </c>
      <c r="K61" s="19" t="s">
        <v>61</v>
      </c>
      <c r="L61" s="53"/>
    </row>
    <row r="62" spans="1:12" ht="15" x14ac:dyDescent="0.25">
      <c r="A62" s="16"/>
      <c r="B62" s="17"/>
      <c r="C62" s="18"/>
      <c r="D62" s="20" t="s">
        <v>32</v>
      </c>
      <c r="E62" s="13" t="s">
        <v>124</v>
      </c>
      <c r="F62" s="14">
        <v>40</v>
      </c>
      <c r="G62" s="14">
        <v>3.2</v>
      </c>
      <c r="H62" s="14">
        <v>1.7</v>
      </c>
      <c r="I62" s="14">
        <v>20.399999999999999</v>
      </c>
      <c r="J62" s="46">
        <v>109.7</v>
      </c>
      <c r="K62" s="19" t="s">
        <v>49</v>
      </c>
      <c r="L62" s="53"/>
    </row>
    <row r="63" spans="1:12" ht="15" x14ac:dyDescent="0.25">
      <c r="A63" s="16"/>
      <c r="B63" s="17"/>
      <c r="C63" s="18"/>
      <c r="D63" s="20" t="s">
        <v>31</v>
      </c>
      <c r="E63" s="13" t="s">
        <v>40</v>
      </c>
      <c r="F63" s="14">
        <v>40</v>
      </c>
      <c r="G63" s="14">
        <v>2.9</v>
      </c>
      <c r="H63" s="123">
        <v>1.1000000000000001</v>
      </c>
      <c r="I63" s="14">
        <v>18.600000000000001</v>
      </c>
      <c r="J63" s="46">
        <v>95.9</v>
      </c>
      <c r="K63" s="19" t="s">
        <v>49</v>
      </c>
      <c r="L63" s="53">
        <v>156.5</v>
      </c>
    </row>
    <row r="64" spans="1:12" ht="15" x14ac:dyDescent="0.25">
      <c r="A64" s="16"/>
      <c r="B64" s="17"/>
      <c r="C64" s="18"/>
      <c r="D64" s="24" t="s">
        <v>33</v>
      </c>
      <c r="E64" s="25"/>
      <c r="F64" s="26">
        <f>SUM(F57:F63)</f>
        <v>800</v>
      </c>
      <c r="G64" s="26">
        <f>SUM(G57:G63)</f>
        <v>28.799999999999997</v>
      </c>
      <c r="H64" s="26">
        <f>SUM(H57:H63)</f>
        <v>24.2</v>
      </c>
      <c r="I64" s="26">
        <f>SUM(I57:I63)</f>
        <v>134.19999999999999</v>
      </c>
      <c r="J64" s="49">
        <f>SUM(J57:J63)</f>
        <v>879.7</v>
      </c>
      <c r="K64" s="62"/>
      <c r="L64" s="56">
        <f>SUM(L57:L63)</f>
        <v>156.5</v>
      </c>
    </row>
    <row r="65" spans="1:12" ht="25.5" x14ac:dyDescent="0.25">
      <c r="A65" s="89">
        <f>A51</f>
        <v>1</v>
      </c>
      <c r="B65" s="89">
        <f>B51</f>
        <v>4</v>
      </c>
      <c r="C65" s="84" t="s">
        <v>4</v>
      </c>
      <c r="D65" s="91"/>
      <c r="E65" s="92"/>
      <c r="F65" s="93">
        <f>F56+F64</f>
        <v>1312</v>
      </c>
      <c r="G65" s="93">
        <f>G56+G64</f>
        <v>53.599999999999994</v>
      </c>
      <c r="H65" s="93">
        <f>H56+H64</f>
        <v>57.100000000000009</v>
      </c>
      <c r="I65" s="93">
        <f>I56+I64</f>
        <v>177.39999999999998</v>
      </c>
      <c r="J65" s="104">
        <f>J56+J64</f>
        <v>1447.54</v>
      </c>
      <c r="K65" s="94"/>
      <c r="L65" s="105">
        <f>L56+L64</f>
        <v>260.89999999999998</v>
      </c>
    </row>
    <row r="66" spans="1:12" ht="15.75" customHeight="1" x14ac:dyDescent="0.25">
      <c r="A66" s="95">
        <v>1</v>
      </c>
      <c r="B66" s="95">
        <v>5</v>
      </c>
      <c r="C66" s="20" t="s">
        <v>20</v>
      </c>
      <c r="D66" s="88"/>
      <c r="E66" s="13" t="s">
        <v>45</v>
      </c>
      <c r="F66" s="14">
        <v>35</v>
      </c>
      <c r="G66" s="14">
        <v>1.2</v>
      </c>
      <c r="H66" s="14">
        <v>4.3</v>
      </c>
      <c r="I66" s="14">
        <v>22</v>
      </c>
      <c r="J66" s="46">
        <v>131.5</v>
      </c>
      <c r="K66" s="19" t="s">
        <v>57</v>
      </c>
      <c r="L66" s="53"/>
    </row>
    <row r="67" spans="1:12" ht="15" x14ac:dyDescent="0.25">
      <c r="A67" s="106"/>
      <c r="B67" s="87"/>
      <c r="C67" s="107"/>
      <c r="D67" s="23" t="s">
        <v>21</v>
      </c>
      <c r="E67" s="36" t="s">
        <v>114</v>
      </c>
      <c r="F67" s="37">
        <v>150</v>
      </c>
      <c r="G67" s="37">
        <v>4.9000000000000004</v>
      </c>
      <c r="H67" s="37">
        <v>7.3</v>
      </c>
      <c r="I67" s="37">
        <v>18.3</v>
      </c>
      <c r="J67" s="48">
        <v>158.19999999999999</v>
      </c>
      <c r="K67" s="38" t="s">
        <v>47</v>
      </c>
      <c r="L67" s="55"/>
    </row>
    <row r="68" spans="1:12" ht="15" x14ac:dyDescent="0.25">
      <c r="A68" s="86"/>
      <c r="C68" s="87"/>
      <c r="D68" s="20" t="s">
        <v>22</v>
      </c>
      <c r="E68" s="13" t="s">
        <v>62</v>
      </c>
      <c r="F68" s="14">
        <v>200</v>
      </c>
      <c r="G68" s="14">
        <v>1.5</v>
      </c>
      <c r="H68" s="14">
        <v>1.3</v>
      </c>
      <c r="I68" s="14">
        <v>22.4</v>
      </c>
      <c r="J68" s="46">
        <v>107.3</v>
      </c>
      <c r="K68" s="19" t="s">
        <v>63</v>
      </c>
      <c r="L68" s="53"/>
    </row>
    <row r="69" spans="1:12" ht="15" x14ac:dyDescent="0.25">
      <c r="A69" s="16"/>
      <c r="B69" s="17"/>
      <c r="C69" s="18"/>
      <c r="D69" s="20" t="s">
        <v>31</v>
      </c>
      <c r="E69" s="13" t="s">
        <v>40</v>
      </c>
      <c r="F69" s="14">
        <v>25</v>
      </c>
      <c r="G69" s="123">
        <v>2</v>
      </c>
      <c r="H69" s="14">
        <v>1.2</v>
      </c>
      <c r="I69" s="14">
        <v>13</v>
      </c>
      <c r="J69" s="46">
        <v>70.400000000000006</v>
      </c>
      <c r="K69" s="19" t="s">
        <v>49</v>
      </c>
      <c r="L69" s="53"/>
    </row>
    <row r="70" spans="1:12" ht="15" x14ac:dyDescent="0.25">
      <c r="A70" s="16"/>
      <c r="B70" s="17"/>
      <c r="C70" s="18"/>
      <c r="D70" s="20" t="s">
        <v>24</v>
      </c>
      <c r="E70" s="13" t="s">
        <v>155</v>
      </c>
      <c r="F70" s="14">
        <v>100</v>
      </c>
      <c r="G70" s="14">
        <v>0.4</v>
      </c>
      <c r="H70" s="14">
        <v>0.4</v>
      </c>
      <c r="I70" s="14">
        <v>9.8000000000000007</v>
      </c>
      <c r="J70" s="46">
        <v>44.4</v>
      </c>
      <c r="K70" s="19" t="s">
        <v>49</v>
      </c>
      <c r="L70" s="53"/>
    </row>
    <row r="71" spans="1:12" ht="15" x14ac:dyDescent="0.25">
      <c r="A71" s="16"/>
      <c r="B71" s="17"/>
      <c r="C71" s="18"/>
      <c r="D71" s="88"/>
      <c r="E71" s="13" t="s">
        <v>139</v>
      </c>
      <c r="F71" s="14">
        <v>20</v>
      </c>
      <c r="G71" s="14">
        <v>0.6</v>
      </c>
      <c r="H71" s="14">
        <v>0.7</v>
      </c>
      <c r="I71" s="14">
        <v>15.5</v>
      </c>
      <c r="J71" s="46">
        <v>70.7</v>
      </c>
      <c r="K71" s="19" t="s">
        <v>49</v>
      </c>
      <c r="L71" s="53">
        <v>104.4</v>
      </c>
    </row>
    <row r="72" spans="1:12" ht="15.75" thickBot="1" x14ac:dyDescent="0.3">
      <c r="A72" s="39"/>
      <c r="B72" s="40"/>
      <c r="C72" s="41"/>
      <c r="D72" s="42" t="s">
        <v>33</v>
      </c>
      <c r="E72" s="43"/>
      <c r="F72" s="44">
        <f>SUM(F66:F71)</f>
        <v>530</v>
      </c>
      <c r="G72" s="44">
        <f>SUM(G66:G71)</f>
        <v>10.600000000000001</v>
      </c>
      <c r="H72" s="44">
        <f>SUM(H66:H71)</f>
        <v>15.2</v>
      </c>
      <c r="I72" s="44">
        <f>SUM(I66:I71)</f>
        <v>100.99999999999999</v>
      </c>
      <c r="J72" s="47">
        <f>SUM(J66:J71)</f>
        <v>582.5</v>
      </c>
      <c r="K72" s="61"/>
      <c r="L72" s="54">
        <f>SUM(L67:L71)</f>
        <v>104.4</v>
      </c>
    </row>
    <row r="73" spans="1:12" ht="25.5" x14ac:dyDescent="0.25">
      <c r="A73" s="32">
        <f>A66</f>
        <v>1</v>
      </c>
      <c r="B73" s="32">
        <f>B66</f>
        <v>5</v>
      </c>
      <c r="C73" s="23" t="s">
        <v>25</v>
      </c>
      <c r="D73" s="23" t="s">
        <v>26</v>
      </c>
      <c r="E73" s="36" t="s">
        <v>140</v>
      </c>
      <c r="F73" s="37">
        <v>60</v>
      </c>
      <c r="G73" s="37">
        <v>0.8</v>
      </c>
      <c r="H73" s="37">
        <v>4.7</v>
      </c>
      <c r="I73" s="37">
        <v>5.0999999999999996</v>
      </c>
      <c r="J73" s="48">
        <v>66.3</v>
      </c>
      <c r="K73" s="38" t="s">
        <v>79</v>
      </c>
      <c r="L73" s="55"/>
    </row>
    <row r="74" spans="1:12" ht="15" x14ac:dyDescent="0.25">
      <c r="A74" s="106"/>
      <c r="B74" s="110"/>
      <c r="C74" s="18"/>
      <c r="D74" s="108" t="s">
        <v>27</v>
      </c>
      <c r="E74" s="13" t="s">
        <v>160</v>
      </c>
      <c r="F74" s="14">
        <v>210</v>
      </c>
      <c r="G74" s="14">
        <v>4.8</v>
      </c>
      <c r="H74" s="123">
        <v>5.4</v>
      </c>
      <c r="I74" s="14">
        <v>9.9</v>
      </c>
      <c r="J74" s="46">
        <v>106.8</v>
      </c>
      <c r="K74" s="19" t="s">
        <v>80</v>
      </c>
      <c r="L74" s="53"/>
    </row>
    <row r="75" spans="1:12" ht="25.5" x14ac:dyDescent="0.25">
      <c r="A75" s="86"/>
      <c r="B75" s="87"/>
      <c r="D75" s="20" t="s">
        <v>28</v>
      </c>
      <c r="E75" s="13" t="s">
        <v>141</v>
      </c>
      <c r="F75" s="14">
        <v>90</v>
      </c>
      <c r="G75" s="14">
        <v>6.1</v>
      </c>
      <c r="H75" s="14">
        <v>3.7</v>
      </c>
      <c r="I75" s="14">
        <v>5.8</v>
      </c>
      <c r="J75" s="46">
        <v>80.099999999999994</v>
      </c>
      <c r="K75" s="19" t="s">
        <v>142</v>
      </c>
      <c r="L75" s="53"/>
    </row>
    <row r="76" spans="1:12" ht="15" x14ac:dyDescent="0.25">
      <c r="A76" s="16"/>
      <c r="B76" s="17"/>
      <c r="C76" s="18"/>
      <c r="D76" s="20" t="s">
        <v>29</v>
      </c>
      <c r="E76" s="13" t="s">
        <v>78</v>
      </c>
      <c r="F76" s="14">
        <v>150</v>
      </c>
      <c r="G76" s="14">
        <v>3.1</v>
      </c>
      <c r="H76" s="14">
        <v>5.4</v>
      </c>
      <c r="I76" s="14">
        <v>20.3</v>
      </c>
      <c r="J76" s="46">
        <v>142.19999999999999</v>
      </c>
      <c r="K76" s="19" t="s">
        <v>81</v>
      </c>
      <c r="L76" s="53"/>
    </row>
    <row r="77" spans="1:12" ht="15" x14ac:dyDescent="0.25">
      <c r="A77" s="16"/>
      <c r="B77" s="17"/>
      <c r="C77" s="18"/>
      <c r="D77" s="20" t="s">
        <v>30</v>
      </c>
      <c r="E77" s="13" t="s">
        <v>156</v>
      </c>
      <c r="F77" s="14">
        <v>200</v>
      </c>
      <c r="G77" s="14">
        <v>0.6</v>
      </c>
      <c r="H77" s="14">
        <v>0.1</v>
      </c>
      <c r="I77" s="14">
        <v>31.7</v>
      </c>
      <c r="J77" s="46">
        <v>131</v>
      </c>
      <c r="K77" s="19" t="s">
        <v>82</v>
      </c>
      <c r="L77" s="53"/>
    </row>
    <row r="78" spans="1:12" ht="15" x14ac:dyDescent="0.25">
      <c r="A78" s="16"/>
      <c r="B78" s="17"/>
      <c r="C78" s="18"/>
      <c r="D78" s="20" t="s">
        <v>31</v>
      </c>
      <c r="E78" s="13" t="s">
        <v>120</v>
      </c>
      <c r="F78" s="14">
        <v>40</v>
      </c>
      <c r="G78" s="14">
        <v>2.9</v>
      </c>
      <c r="H78" s="14">
        <v>1.1000000000000001</v>
      </c>
      <c r="I78" s="14">
        <v>18.600000000000001</v>
      </c>
      <c r="J78" s="46">
        <v>95.9</v>
      </c>
      <c r="K78" s="19" t="s">
        <v>49</v>
      </c>
      <c r="L78" s="53"/>
    </row>
    <row r="79" spans="1:12" ht="15" x14ac:dyDescent="0.25">
      <c r="A79" s="16"/>
      <c r="B79" s="17"/>
      <c r="C79" s="18"/>
      <c r="D79" s="20" t="s">
        <v>32</v>
      </c>
      <c r="E79" s="13" t="s">
        <v>124</v>
      </c>
      <c r="F79" s="14">
        <v>40</v>
      </c>
      <c r="G79" s="14">
        <v>3.2</v>
      </c>
      <c r="H79" s="14">
        <v>1.7</v>
      </c>
      <c r="I79" s="14">
        <v>20.399999999999999</v>
      </c>
      <c r="J79" s="46">
        <v>109.7</v>
      </c>
      <c r="K79" s="19" t="s">
        <v>49</v>
      </c>
      <c r="L79" s="53"/>
    </row>
    <row r="80" spans="1:12" ht="15" x14ac:dyDescent="0.25">
      <c r="A80" s="16"/>
      <c r="B80" s="17"/>
      <c r="C80" s="18"/>
      <c r="D80" s="24" t="s">
        <v>33</v>
      </c>
      <c r="E80" s="25"/>
      <c r="F80" s="26">
        <f>SUM(F73:F79)</f>
        <v>790</v>
      </c>
      <c r="G80" s="26">
        <f>SUM(G73:G79)</f>
        <v>21.499999999999996</v>
      </c>
      <c r="H80" s="26">
        <f>SUM(H73:H79)</f>
        <v>22.100000000000005</v>
      </c>
      <c r="I80" s="26">
        <f>SUM(I73:I79)</f>
        <v>111.80000000000001</v>
      </c>
      <c r="J80" s="49">
        <f>SUM(J73:J79)</f>
        <v>732</v>
      </c>
      <c r="K80" s="62"/>
      <c r="L80" s="56">
        <f>SUM(L73:L79)</f>
        <v>0</v>
      </c>
    </row>
    <row r="81" spans="1:12" ht="25.5" x14ac:dyDescent="0.25">
      <c r="A81" s="112">
        <f>A66</f>
        <v>1</v>
      </c>
      <c r="B81" s="89">
        <f>B66</f>
        <v>5</v>
      </c>
      <c r="C81" s="84" t="s">
        <v>4</v>
      </c>
      <c r="D81" s="91"/>
      <c r="E81" s="92"/>
      <c r="F81" s="93">
        <f>F72+F80</f>
        <v>1320</v>
      </c>
      <c r="G81" s="93">
        <f>G72+G80</f>
        <v>32.099999999999994</v>
      </c>
      <c r="H81" s="93">
        <f>H72+H80</f>
        <v>37.300000000000004</v>
      </c>
      <c r="I81" s="93">
        <f>I72+I80</f>
        <v>212.8</v>
      </c>
      <c r="J81" s="93">
        <f>J72+J80</f>
        <v>1314.5</v>
      </c>
      <c r="K81" s="94"/>
      <c r="L81" s="93">
        <f>L72+L80</f>
        <v>104.4</v>
      </c>
    </row>
    <row r="82" spans="1:12" ht="15.75" customHeight="1" x14ac:dyDescent="0.25">
      <c r="A82" s="95">
        <v>2</v>
      </c>
      <c r="B82" s="95">
        <v>1</v>
      </c>
      <c r="C82" s="20" t="s">
        <v>20</v>
      </c>
      <c r="D82" s="23"/>
      <c r="E82" s="13" t="s">
        <v>41</v>
      </c>
      <c r="F82" s="14">
        <v>30</v>
      </c>
      <c r="G82" s="14">
        <v>4.5</v>
      </c>
      <c r="H82" s="14">
        <v>4.5</v>
      </c>
      <c r="I82" s="14">
        <v>7.4</v>
      </c>
      <c r="J82" s="46">
        <v>88.1</v>
      </c>
      <c r="K82" s="19" t="s">
        <v>50</v>
      </c>
      <c r="L82" s="55"/>
    </row>
    <row r="83" spans="1:12" ht="15" x14ac:dyDescent="0.25">
      <c r="A83" s="106"/>
      <c r="B83" s="110"/>
      <c r="C83" s="111"/>
      <c r="D83" s="23" t="s">
        <v>21</v>
      </c>
      <c r="E83" s="36" t="s">
        <v>121</v>
      </c>
      <c r="F83" s="37">
        <v>150</v>
      </c>
      <c r="G83" s="37">
        <v>5.4</v>
      </c>
      <c r="H83" s="37">
        <v>6.7</v>
      </c>
      <c r="I83" s="37">
        <v>23.6</v>
      </c>
      <c r="J83" s="48">
        <v>176.1</v>
      </c>
      <c r="K83" s="38" t="s">
        <v>47</v>
      </c>
      <c r="L83" s="53"/>
    </row>
    <row r="84" spans="1:12" ht="15" x14ac:dyDescent="0.25">
      <c r="A84" s="86"/>
      <c r="B84" s="87"/>
      <c r="C84" s="109"/>
      <c r="D84" s="20" t="s">
        <v>22</v>
      </c>
      <c r="E84" s="13" t="s">
        <v>44</v>
      </c>
      <c r="F84" s="14">
        <v>200</v>
      </c>
      <c r="G84" s="14">
        <v>0.2</v>
      </c>
      <c r="H84" s="14">
        <v>0.1</v>
      </c>
      <c r="I84" s="14">
        <v>15</v>
      </c>
      <c r="J84" s="46">
        <v>61.7</v>
      </c>
      <c r="K84" s="19" t="s">
        <v>56</v>
      </c>
      <c r="L84" s="53"/>
    </row>
    <row r="85" spans="1:12" ht="15" x14ac:dyDescent="0.25">
      <c r="A85" s="86"/>
      <c r="B85" s="86"/>
      <c r="C85" s="109"/>
      <c r="D85" s="20" t="s">
        <v>24</v>
      </c>
      <c r="E85" s="13" t="s">
        <v>155</v>
      </c>
      <c r="F85" s="14">
        <v>100</v>
      </c>
      <c r="G85" s="14">
        <v>0.4</v>
      </c>
      <c r="H85" s="14">
        <v>0.3</v>
      </c>
      <c r="I85" s="14">
        <v>10.3</v>
      </c>
      <c r="J85" s="46">
        <v>45.5</v>
      </c>
      <c r="K85" s="19" t="s">
        <v>49</v>
      </c>
      <c r="L85" s="53"/>
    </row>
    <row r="86" spans="1:12" ht="15" x14ac:dyDescent="0.25">
      <c r="A86" s="16"/>
      <c r="B86" s="17"/>
      <c r="C86" s="18"/>
      <c r="D86" s="88"/>
      <c r="E86" s="13" t="s">
        <v>110</v>
      </c>
      <c r="F86" s="14">
        <v>20</v>
      </c>
      <c r="G86" s="14">
        <v>1.5</v>
      </c>
      <c r="H86" s="14">
        <v>2</v>
      </c>
      <c r="I86" s="14">
        <v>14.9</v>
      </c>
      <c r="J86" s="46">
        <v>83.6</v>
      </c>
      <c r="K86" s="19" t="s">
        <v>49</v>
      </c>
      <c r="L86" s="53"/>
    </row>
    <row r="87" spans="1:12" ht="15" x14ac:dyDescent="0.25">
      <c r="A87" s="16"/>
      <c r="B87" s="17"/>
      <c r="C87" s="18"/>
      <c r="D87" s="20" t="s">
        <v>31</v>
      </c>
      <c r="E87" s="13" t="s">
        <v>40</v>
      </c>
      <c r="F87" s="14">
        <v>25</v>
      </c>
      <c r="G87" s="14">
        <v>2</v>
      </c>
      <c r="H87" s="14">
        <v>1.2</v>
      </c>
      <c r="I87" s="14">
        <v>13</v>
      </c>
      <c r="J87" s="46">
        <v>70.400000000000006</v>
      </c>
      <c r="K87" s="19" t="s">
        <v>49</v>
      </c>
      <c r="L87" s="53">
        <v>104.4</v>
      </c>
    </row>
    <row r="88" spans="1:12" ht="15.75" thickBot="1" x14ac:dyDescent="0.3">
      <c r="A88" s="39"/>
      <c r="B88" s="40"/>
      <c r="C88" s="41"/>
      <c r="D88" s="42" t="s">
        <v>33</v>
      </c>
      <c r="E88" s="43"/>
      <c r="F88" s="44">
        <f>SUM(F82:F87)</f>
        <v>525</v>
      </c>
      <c r="G88" s="44">
        <f>SUM(G82:G87)</f>
        <v>14</v>
      </c>
      <c r="H88" s="44">
        <f>SUM(H82:H87)</f>
        <v>14.799999999999999</v>
      </c>
      <c r="I88" s="44">
        <f>SUM(I82:I87)</f>
        <v>84.2</v>
      </c>
      <c r="J88" s="47">
        <f>SUM(J82:J87)</f>
        <v>525.4</v>
      </c>
      <c r="K88" s="61"/>
      <c r="L88" s="54">
        <f>SUM(L82:L87)</f>
        <v>104.4</v>
      </c>
    </row>
    <row r="89" spans="1:12" ht="15" x14ac:dyDescent="0.25">
      <c r="A89" s="32">
        <f>A82</f>
        <v>2</v>
      </c>
      <c r="B89" s="32">
        <f>B82</f>
        <v>1</v>
      </c>
      <c r="C89" s="23" t="s">
        <v>25</v>
      </c>
      <c r="D89" s="23" t="s">
        <v>26</v>
      </c>
      <c r="E89" s="36" t="s">
        <v>42</v>
      </c>
      <c r="F89" s="37">
        <v>60</v>
      </c>
      <c r="G89" s="37">
        <v>0.9</v>
      </c>
      <c r="H89" s="37">
        <v>3.1</v>
      </c>
      <c r="I89" s="37">
        <v>4.5999999999999996</v>
      </c>
      <c r="J89" s="48">
        <v>49.6</v>
      </c>
      <c r="K89" s="38" t="s">
        <v>51</v>
      </c>
      <c r="L89" s="55"/>
    </row>
    <row r="90" spans="1:12" ht="15" x14ac:dyDescent="0.25">
      <c r="A90" s="17"/>
      <c r="B90" s="17"/>
      <c r="C90" s="18"/>
      <c r="D90" s="108" t="s">
        <v>27</v>
      </c>
      <c r="E90" s="13" t="s">
        <v>157</v>
      </c>
      <c r="F90" s="14">
        <v>210</v>
      </c>
      <c r="G90" s="14">
        <v>3.9</v>
      </c>
      <c r="H90" s="14">
        <v>5.3</v>
      </c>
      <c r="I90" s="14">
        <v>11.7</v>
      </c>
      <c r="J90" s="46">
        <v>110.6</v>
      </c>
      <c r="K90" s="19" t="s">
        <v>84</v>
      </c>
      <c r="L90" s="53"/>
    </row>
    <row r="91" spans="1:12" ht="15" x14ac:dyDescent="0.25">
      <c r="A91" s="86"/>
      <c r="B91" s="86"/>
      <c r="D91" s="20" t="s">
        <v>28</v>
      </c>
      <c r="E91" s="13" t="s">
        <v>152</v>
      </c>
      <c r="F91" s="14">
        <v>240</v>
      </c>
      <c r="G91" s="14">
        <v>13.2</v>
      </c>
      <c r="H91" s="14">
        <v>12.2</v>
      </c>
      <c r="I91" s="14">
        <v>43.6</v>
      </c>
      <c r="J91" s="46">
        <v>330.8</v>
      </c>
      <c r="K91" s="19" t="s">
        <v>85</v>
      </c>
      <c r="L91" s="53"/>
    </row>
    <row r="92" spans="1:12" ht="15" x14ac:dyDescent="0.25">
      <c r="A92" s="16"/>
      <c r="B92" s="17"/>
      <c r="C92" s="18"/>
      <c r="D92" s="20" t="s">
        <v>30</v>
      </c>
      <c r="E92" s="13" t="s">
        <v>156</v>
      </c>
      <c r="F92" s="14">
        <v>200</v>
      </c>
      <c r="G92" s="14">
        <v>0.6</v>
      </c>
      <c r="H92" s="14">
        <v>0.1</v>
      </c>
      <c r="I92" s="14">
        <v>31.7</v>
      </c>
      <c r="J92" s="46">
        <v>131</v>
      </c>
      <c r="K92" s="19" t="s">
        <v>86</v>
      </c>
      <c r="L92" s="53"/>
    </row>
    <row r="93" spans="1:12" ht="15" x14ac:dyDescent="0.25">
      <c r="A93" s="16"/>
      <c r="B93" s="17"/>
      <c r="C93" s="18"/>
      <c r="D93" s="20" t="s">
        <v>31</v>
      </c>
      <c r="E93" s="13" t="s">
        <v>120</v>
      </c>
      <c r="F93" s="14">
        <v>40</v>
      </c>
      <c r="G93" s="14">
        <v>2.9</v>
      </c>
      <c r="H93" s="14">
        <v>1.1000000000000001</v>
      </c>
      <c r="I93" s="14">
        <v>18.600000000000001</v>
      </c>
      <c r="J93" s="46">
        <v>95.9</v>
      </c>
      <c r="K93" s="19" t="s">
        <v>49</v>
      </c>
      <c r="L93" s="53"/>
    </row>
    <row r="94" spans="1:12" ht="15" x14ac:dyDescent="0.25">
      <c r="A94" s="16"/>
      <c r="B94" s="17"/>
      <c r="C94" s="18"/>
      <c r="D94" s="20" t="s">
        <v>32</v>
      </c>
      <c r="E94" s="13" t="s">
        <v>124</v>
      </c>
      <c r="F94" s="14">
        <v>40</v>
      </c>
      <c r="G94" s="14">
        <v>3.2</v>
      </c>
      <c r="H94" s="14">
        <v>1.7</v>
      </c>
      <c r="I94" s="14">
        <v>20.399999999999999</v>
      </c>
      <c r="J94" s="46">
        <v>109.7</v>
      </c>
      <c r="K94" s="19" t="s">
        <v>49</v>
      </c>
      <c r="L94" s="53">
        <v>156.5</v>
      </c>
    </row>
    <row r="95" spans="1:12" ht="15" x14ac:dyDescent="0.25">
      <c r="A95" s="16"/>
      <c r="B95" s="17"/>
      <c r="C95" s="18"/>
      <c r="D95" s="24" t="s">
        <v>33</v>
      </c>
      <c r="E95" s="25"/>
      <c r="F95" s="26">
        <f>SUM(F89:F94)</f>
        <v>790</v>
      </c>
      <c r="G95" s="26">
        <f>SUM(G89:G94)</f>
        <v>24.7</v>
      </c>
      <c r="H95" s="26">
        <f>SUM(H89:H94)</f>
        <v>23.500000000000004</v>
      </c>
      <c r="I95" s="26">
        <f>SUM(I89:I94)</f>
        <v>130.6</v>
      </c>
      <c r="J95" s="49">
        <f>SUM(J89:J94)</f>
        <v>827.6</v>
      </c>
      <c r="K95" s="62"/>
      <c r="L95" s="56">
        <f>SUM(L89:L94)</f>
        <v>156.5</v>
      </c>
    </row>
    <row r="96" spans="1:12" ht="25.5" x14ac:dyDescent="0.25">
      <c r="A96" s="89">
        <f>A82</f>
        <v>2</v>
      </c>
      <c r="B96" s="89">
        <f>B82</f>
        <v>1</v>
      </c>
      <c r="C96" s="84" t="s">
        <v>4</v>
      </c>
      <c r="D96" s="91"/>
      <c r="E96" s="92"/>
      <c r="F96" s="93">
        <f>F88+F95</f>
        <v>1315</v>
      </c>
      <c r="G96" s="93">
        <f>G88+G95</f>
        <v>38.700000000000003</v>
      </c>
      <c r="H96" s="93">
        <f>H88+H95</f>
        <v>38.300000000000004</v>
      </c>
      <c r="I96" s="93">
        <f>I88+I95</f>
        <v>214.8</v>
      </c>
      <c r="J96" s="104">
        <f>J88+J95</f>
        <v>1353</v>
      </c>
      <c r="K96" s="94"/>
      <c r="L96" s="105">
        <f>L88+L95</f>
        <v>260.89999999999998</v>
      </c>
    </row>
    <row r="97" spans="1:12" s="73" customFormat="1" ht="15" x14ac:dyDescent="0.25">
      <c r="A97" s="95">
        <v>2</v>
      </c>
      <c r="B97" s="95">
        <v>2</v>
      </c>
      <c r="C97" s="20" t="s">
        <v>20</v>
      </c>
      <c r="D97" s="88"/>
      <c r="E97" s="13" t="s">
        <v>45</v>
      </c>
      <c r="F97" s="14">
        <v>35</v>
      </c>
      <c r="G97" s="14">
        <v>1.2</v>
      </c>
      <c r="H97" s="14">
        <v>4.3</v>
      </c>
      <c r="I97" s="14">
        <v>22</v>
      </c>
      <c r="J97" s="46">
        <v>131.5</v>
      </c>
      <c r="K97" s="19" t="s">
        <v>57</v>
      </c>
      <c r="L97" s="55"/>
    </row>
    <row r="98" spans="1:12" ht="15" x14ac:dyDescent="0.25">
      <c r="A98" s="106"/>
      <c r="B98" s="110"/>
      <c r="C98" s="107"/>
      <c r="D98" s="23" t="s">
        <v>21</v>
      </c>
      <c r="E98" s="36" t="s">
        <v>143</v>
      </c>
      <c r="F98" s="37">
        <v>160</v>
      </c>
      <c r="G98" s="37">
        <v>19.2</v>
      </c>
      <c r="H98" s="37">
        <v>14.5</v>
      </c>
      <c r="I98" s="37">
        <v>27.4</v>
      </c>
      <c r="J98" s="48">
        <v>317.10000000000002</v>
      </c>
      <c r="K98" s="38" t="s">
        <v>144</v>
      </c>
      <c r="L98" s="53"/>
    </row>
    <row r="99" spans="1:12" ht="15" x14ac:dyDescent="0.25">
      <c r="A99" s="86"/>
      <c r="B99" s="87"/>
      <c r="C99" s="8"/>
      <c r="D99" s="20" t="s">
        <v>22</v>
      </c>
      <c r="E99" s="13" t="s">
        <v>71</v>
      </c>
      <c r="F99" s="14">
        <v>207</v>
      </c>
      <c r="G99" s="14">
        <v>0.3</v>
      </c>
      <c r="H99" s="14">
        <v>0.1</v>
      </c>
      <c r="I99" s="14">
        <v>15.2</v>
      </c>
      <c r="J99" s="46">
        <v>62.9</v>
      </c>
      <c r="K99" s="19" t="s">
        <v>73</v>
      </c>
      <c r="L99" s="53"/>
    </row>
    <row r="100" spans="1:12" ht="15" x14ac:dyDescent="0.25">
      <c r="A100" s="31"/>
      <c r="B100" s="17"/>
      <c r="C100" s="18"/>
      <c r="D100" s="20" t="s">
        <v>31</v>
      </c>
      <c r="E100" s="13" t="s">
        <v>40</v>
      </c>
      <c r="F100" s="14">
        <v>25</v>
      </c>
      <c r="G100" s="14">
        <v>2</v>
      </c>
      <c r="H100" s="14">
        <v>1.2</v>
      </c>
      <c r="I100" s="14">
        <v>13</v>
      </c>
      <c r="J100" s="46">
        <v>70.400000000000006</v>
      </c>
      <c r="K100" s="19" t="s">
        <v>49</v>
      </c>
      <c r="L100" s="53"/>
    </row>
    <row r="101" spans="1:12" ht="15" x14ac:dyDescent="0.25">
      <c r="A101" s="31"/>
      <c r="B101" s="17"/>
      <c r="C101" s="18"/>
      <c r="D101" s="20" t="s">
        <v>24</v>
      </c>
      <c r="E101" s="13" t="s">
        <v>155</v>
      </c>
      <c r="F101" s="14">
        <v>100</v>
      </c>
      <c r="G101" s="14">
        <v>0.6</v>
      </c>
      <c r="H101" s="14">
        <v>0.1</v>
      </c>
      <c r="I101" s="14">
        <v>5.0999999999999996</v>
      </c>
      <c r="J101" s="46">
        <v>24.1</v>
      </c>
      <c r="K101" s="19" t="s">
        <v>49</v>
      </c>
      <c r="L101" s="53">
        <v>104.4</v>
      </c>
    </row>
    <row r="102" spans="1:12" ht="15.75" thickBot="1" x14ac:dyDescent="0.3">
      <c r="A102" s="113"/>
      <c r="B102" s="114"/>
      <c r="C102" s="115"/>
      <c r="D102" s="42" t="s">
        <v>33</v>
      </c>
      <c r="E102" s="43"/>
      <c r="F102" s="44">
        <f>SUM(F97:F101)</f>
        <v>527</v>
      </c>
      <c r="G102" s="44">
        <f>SUM(G97:G101)</f>
        <v>23.3</v>
      </c>
      <c r="H102" s="44">
        <f>SUM(H97:H101)</f>
        <v>20.200000000000003</v>
      </c>
      <c r="I102" s="44">
        <f>SUM(I97:I101)</f>
        <v>82.699999999999989</v>
      </c>
      <c r="J102" s="47">
        <f>SUM(J97:J101)</f>
        <v>606</v>
      </c>
      <c r="K102" s="61"/>
      <c r="L102" s="54">
        <f>SUM(L97:L101)</f>
        <v>104.4</v>
      </c>
    </row>
    <row r="103" spans="1:12" ht="15" x14ac:dyDescent="0.25">
      <c r="A103" s="32">
        <f>A97</f>
        <v>2</v>
      </c>
      <c r="B103" s="32">
        <f>B97</f>
        <v>2</v>
      </c>
      <c r="C103" s="23" t="s">
        <v>25</v>
      </c>
      <c r="D103" s="23" t="s">
        <v>26</v>
      </c>
      <c r="E103" s="36" t="s">
        <v>153</v>
      </c>
      <c r="F103" s="37">
        <v>60</v>
      </c>
      <c r="G103" s="37">
        <v>0.8</v>
      </c>
      <c r="H103" s="37">
        <v>6.1</v>
      </c>
      <c r="I103" s="37">
        <v>4</v>
      </c>
      <c r="J103" s="48">
        <v>73.739999999999995</v>
      </c>
      <c r="K103" s="38" t="s">
        <v>88</v>
      </c>
      <c r="L103" s="55"/>
    </row>
    <row r="104" spans="1:12" ht="15" x14ac:dyDescent="0.25">
      <c r="A104" s="17"/>
      <c r="B104" s="31"/>
      <c r="C104" s="18"/>
      <c r="D104" s="108" t="s">
        <v>27</v>
      </c>
      <c r="E104" s="13" t="s">
        <v>145</v>
      </c>
      <c r="F104" s="14">
        <v>210</v>
      </c>
      <c r="G104" s="14">
        <v>2.2999999999999998</v>
      </c>
      <c r="H104" s="14">
        <v>3.3</v>
      </c>
      <c r="I104" s="14">
        <v>8</v>
      </c>
      <c r="J104" s="46">
        <v>70.790000000000006</v>
      </c>
      <c r="K104" s="19" t="s">
        <v>89</v>
      </c>
      <c r="L104" s="53"/>
    </row>
    <row r="105" spans="1:12" ht="15" x14ac:dyDescent="0.25">
      <c r="A105" s="86"/>
      <c r="B105" s="87"/>
      <c r="C105" s="109"/>
      <c r="D105" s="108" t="s">
        <v>28</v>
      </c>
      <c r="E105" s="13" t="s">
        <v>146</v>
      </c>
      <c r="F105" s="14">
        <v>90</v>
      </c>
      <c r="G105" s="14">
        <v>12.9</v>
      </c>
      <c r="H105" s="14">
        <v>13.7</v>
      </c>
      <c r="I105" s="14">
        <v>8.6999999999999993</v>
      </c>
      <c r="J105" s="46">
        <v>209.4</v>
      </c>
      <c r="K105" s="19" t="s">
        <v>90</v>
      </c>
      <c r="L105" s="53"/>
    </row>
    <row r="106" spans="1:12" ht="15" x14ac:dyDescent="0.25">
      <c r="A106" s="31"/>
      <c r="B106" s="17"/>
      <c r="C106" s="18"/>
      <c r="D106" s="20" t="s">
        <v>29</v>
      </c>
      <c r="E106" s="13" t="s">
        <v>87</v>
      </c>
      <c r="F106" s="14">
        <v>150</v>
      </c>
      <c r="G106" s="14">
        <v>3.4</v>
      </c>
      <c r="H106" s="14">
        <v>6.7</v>
      </c>
      <c r="I106" s="14">
        <v>13.1</v>
      </c>
      <c r="J106" s="46">
        <v>126.3</v>
      </c>
      <c r="K106" s="19" t="s">
        <v>91</v>
      </c>
      <c r="L106" s="53"/>
    </row>
    <row r="107" spans="1:12" ht="15" x14ac:dyDescent="0.25">
      <c r="A107" s="31"/>
      <c r="B107" s="17"/>
      <c r="C107" s="18"/>
      <c r="D107" s="20" t="s">
        <v>30</v>
      </c>
      <c r="E107" s="13" t="s">
        <v>46</v>
      </c>
      <c r="F107" s="14">
        <v>200</v>
      </c>
      <c r="G107" s="14">
        <v>1</v>
      </c>
      <c r="H107" s="14">
        <v>0.2</v>
      </c>
      <c r="I107" s="14">
        <v>18</v>
      </c>
      <c r="J107" s="46">
        <v>77.8</v>
      </c>
      <c r="K107" s="19" t="s">
        <v>61</v>
      </c>
      <c r="L107" s="53"/>
    </row>
    <row r="108" spans="1:12" ht="15" x14ac:dyDescent="0.25">
      <c r="A108" s="31"/>
      <c r="B108" s="17"/>
      <c r="C108" s="18"/>
      <c r="D108" s="20" t="s">
        <v>31</v>
      </c>
      <c r="E108" s="13" t="s">
        <v>40</v>
      </c>
      <c r="F108" s="14">
        <v>40</v>
      </c>
      <c r="G108" s="14">
        <v>3.2</v>
      </c>
      <c r="H108" s="14">
        <v>1.7</v>
      </c>
      <c r="I108" s="14">
        <v>20.399999999999999</v>
      </c>
      <c r="J108" s="46">
        <v>109.7</v>
      </c>
      <c r="K108" s="19" t="s">
        <v>49</v>
      </c>
      <c r="L108" s="53"/>
    </row>
    <row r="109" spans="1:12" ht="15" x14ac:dyDescent="0.25">
      <c r="A109" s="31"/>
      <c r="B109" s="17"/>
      <c r="C109" s="18"/>
      <c r="D109" s="20" t="s">
        <v>32</v>
      </c>
      <c r="E109" s="13" t="s">
        <v>109</v>
      </c>
      <c r="F109" s="14">
        <v>40</v>
      </c>
      <c r="G109" s="14">
        <v>2.9</v>
      </c>
      <c r="H109" s="14">
        <v>1.1000000000000001</v>
      </c>
      <c r="I109" s="14">
        <v>18.600000000000001</v>
      </c>
      <c r="J109" s="46">
        <v>95.9</v>
      </c>
      <c r="K109" s="19" t="s">
        <v>49</v>
      </c>
      <c r="L109" s="53">
        <v>156.5</v>
      </c>
    </row>
    <row r="110" spans="1:12" ht="15" x14ac:dyDescent="0.25">
      <c r="A110" s="31"/>
      <c r="B110" s="17"/>
      <c r="C110" s="18"/>
      <c r="D110" s="24" t="s">
        <v>33</v>
      </c>
      <c r="E110" s="25"/>
      <c r="F110" s="26">
        <f>SUM(F103:F109)</f>
        <v>790</v>
      </c>
      <c r="G110" s="26">
        <f>SUM(G103:G109)</f>
        <v>26.499999999999996</v>
      </c>
      <c r="H110" s="26">
        <f>SUM(H103:H109)</f>
        <v>32.799999999999997</v>
      </c>
      <c r="I110" s="26">
        <f>SUM(I103:I109)</f>
        <v>90.799999999999983</v>
      </c>
      <c r="J110" s="49">
        <f>SUM(J103:J109)</f>
        <v>763.63</v>
      </c>
      <c r="K110" s="62"/>
      <c r="L110" s="56">
        <f>SUM(L103:L109)</f>
        <v>156.5</v>
      </c>
    </row>
    <row r="111" spans="1:12" ht="25.5" x14ac:dyDescent="0.25">
      <c r="A111" s="89">
        <f>A97</f>
        <v>2</v>
      </c>
      <c r="B111" s="89">
        <f>B97</f>
        <v>2</v>
      </c>
      <c r="C111" s="84" t="s">
        <v>4</v>
      </c>
      <c r="D111" s="91"/>
      <c r="E111" s="92"/>
      <c r="F111" s="93">
        <f>F102+F110</f>
        <v>1317</v>
      </c>
      <c r="G111" s="93">
        <f>G102+G110</f>
        <v>49.8</v>
      </c>
      <c r="H111" s="93">
        <f>H102+H110</f>
        <v>53</v>
      </c>
      <c r="I111" s="93">
        <f>I102+I110</f>
        <v>173.49999999999997</v>
      </c>
      <c r="J111" s="93">
        <f>J102+J110</f>
        <v>1369.63</v>
      </c>
      <c r="K111" s="94"/>
      <c r="L111" s="93">
        <f>L102+L110</f>
        <v>260.89999999999998</v>
      </c>
    </row>
    <row r="112" spans="1:12" s="72" customFormat="1" ht="15" x14ac:dyDescent="0.25">
      <c r="A112" s="95">
        <v>2</v>
      </c>
      <c r="B112" s="95">
        <v>3</v>
      </c>
      <c r="C112" s="20" t="s">
        <v>20</v>
      </c>
      <c r="D112" s="88"/>
      <c r="E112" s="13" t="s">
        <v>154</v>
      </c>
      <c r="F112" s="14">
        <v>25</v>
      </c>
      <c r="G112" s="14">
        <v>1.1000000000000001</v>
      </c>
      <c r="H112" s="14">
        <v>8.4</v>
      </c>
      <c r="I112" s="14">
        <v>7.5</v>
      </c>
      <c r="J112" s="46">
        <v>110</v>
      </c>
      <c r="K112" s="19" t="s">
        <v>64</v>
      </c>
      <c r="L112" s="55"/>
    </row>
    <row r="113" spans="1:12" ht="15" x14ac:dyDescent="0.25">
      <c r="A113" s="106"/>
      <c r="B113" s="110"/>
      <c r="C113" s="107"/>
      <c r="D113" s="116" t="s">
        <v>21</v>
      </c>
      <c r="E113" s="36" t="s">
        <v>92</v>
      </c>
      <c r="F113" s="37">
        <v>150</v>
      </c>
      <c r="G113" s="37">
        <v>3.8</v>
      </c>
      <c r="H113" s="37">
        <v>6.1</v>
      </c>
      <c r="I113" s="37">
        <v>20.9</v>
      </c>
      <c r="J113" s="48">
        <v>153.5</v>
      </c>
      <c r="K113" s="38" t="s">
        <v>47</v>
      </c>
      <c r="L113" s="53"/>
    </row>
    <row r="114" spans="1:12" ht="15" x14ac:dyDescent="0.25">
      <c r="A114" s="86"/>
      <c r="B114" s="87"/>
      <c r="C114" s="109"/>
      <c r="D114" s="108" t="s">
        <v>22</v>
      </c>
      <c r="E114" s="13" t="s">
        <v>62</v>
      </c>
      <c r="F114" s="14">
        <v>200</v>
      </c>
      <c r="G114" s="14">
        <v>1.5</v>
      </c>
      <c r="H114" s="14">
        <v>1.3</v>
      </c>
      <c r="I114" s="14">
        <v>22.4</v>
      </c>
      <c r="J114" s="46">
        <v>107.3</v>
      </c>
      <c r="K114" s="19" t="s">
        <v>63</v>
      </c>
      <c r="L114" s="53"/>
    </row>
    <row r="115" spans="1:12" ht="15" x14ac:dyDescent="0.25">
      <c r="A115" s="16"/>
      <c r="B115" s="17"/>
      <c r="C115" s="18"/>
      <c r="D115" s="20" t="s">
        <v>31</v>
      </c>
      <c r="E115" s="13" t="s">
        <v>40</v>
      </c>
      <c r="F115" s="14">
        <v>25</v>
      </c>
      <c r="G115" s="14">
        <v>2</v>
      </c>
      <c r="H115" s="14">
        <v>1.2</v>
      </c>
      <c r="I115" s="14">
        <v>13</v>
      </c>
      <c r="J115" s="46">
        <v>70.400000000000006</v>
      </c>
      <c r="K115" s="19" t="s">
        <v>49</v>
      </c>
      <c r="L115" s="53"/>
    </row>
    <row r="116" spans="1:12" ht="15.75" customHeight="1" x14ac:dyDescent="0.25">
      <c r="A116" s="16"/>
      <c r="B116" s="17"/>
      <c r="C116" s="18"/>
      <c r="D116" s="20" t="s">
        <v>24</v>
      </c>
      <c r="E116" s="13" t="s">
        <v>155</v>
      </c>
      <c r="F116" s="14">
        <v>100</v>
      </c>
      <c r="G116" s="14">
        <v>0.4</v>
      </c>
      <c r="H116" s="14">
        <v>0.4</v>
      </c>
      <c r="I116" s="14">
        <v>9.8000000000000007</v>
      </c>
      <c r="J116" s="46">
        <v>44.4</v>
      </c>
      <c r="K116" s="19" t="s">
        <v>49</v>
      </c>
      <c r="L116" s="53">
        <v>104.4</v>
      </c>
    </row>
    <row r="117" spans="1:12" ht="15.75" thickBot="1" x14ac:dyDescent="0.3">
      <c r="A117" s="117"/>
      <c r="B117" s="114"/>
      <c r="C117" s="115"/>
      <c r="D117" s="42" t="s">
        <v>33</v>
      </c>
      <c r="E117" s="43"/>
      <c r="F117" s="44">
        <f>SUM(F112:F116)</f>
        <v>500</v>
      </c>
      <c r="G117" s="44">
        <f>SUM(G112:G116)</f>
        <v>8.8000000000000007</v>
      </c>
      <c r="H117" s="44">
        <f>SUM(H112:H116)</f>
        <v>17.399999999999999</v>
      </c>
      <c r="I117" s="44">
        <f>SUM(I112:I116)</f>
        <v>73.599999999999994</v>
      </c>
      <c r="J117" s="47">
        <f>SUM(J112:J116)</f>
        <v>485.6</v>
      </c>
      <c r="K117" s="61"/>
      <c r="L117" s="54">
        <f>SUM(L112:L116)</f>
        <v>104.4</v>
      </c>
    </row>
    <row r="118" spans="1:12" ht="15" x14ac:dyDescent="0.25">
      <c r="A118" s="32">
        <f>A112</f>
        <v>2</v>
      </c>
      <c r="B118" s="32">
        <f>B112</f>
        <v>3</v>
      </c>
      <c r="C118" s="23" t="s">
        <v>25</v>
      </c>
      <c r="D118" s="116" t="s">
        <v>26</v>
      </c>
      <c r="E118" s="36" t="s">
        <v>115</v>
      </c>
      <c r="F118" s="37">
        <v>60</v>
      </c>
      <c r="G118" s="37">
        <v>1.6</v>
      </c>
      <c r="H118" s="37">
        <v>4.2</v>
      </c>
      <c r="I118" s="37">
        <v>5.8</v>
      </c>
      <c r="J118" s="48">
        <v>67.7</v>
      </c>
      <c r="K118" s="38" t="s">
        <v>94</v>
      </c>
      <c r="L118" s="55"/>
    </row>
    <row r="119" spans="1:12" ht="25.5" x14ac:dyDescent="0.25">
      <c r="A119" s="17"/>
      <c r="B119" s="31"/>
      <c r="C119" s="96"/>
      <c r="D119" s="108" t="s">
        <v>27</v>
      </c>
      <c r="E119" s="13" t="s">
        <v>147</v>
      </c>
      <c r="F119" s="14">
        <v>210</v>
      </c>
      <c r="G119" s="14">
        <v>3.5</v>
      </c>
      <c r="H119" s="14">
        <v>5.2</v>
      </c>
      <c r="I119" s="14">
        <v>4.2</v>
      </c>
      <c r="J119" s="46">
        <v>77.8</v>
      </c>
      <c r="K119" s="19" t="s">
        <v>95</v>
      </c>
      <c r="L119" s="53"/>
    </row>
    <row r="120" spans="1:12" ht="15" x14ac:dyDescent="0.25">
      <c r="A120" s="86"/>
      <c r="B120" s="87"/>
      <c r="C120" s="86"/>
      <c r="D120" s="108" t="s">
        <v>28</v>
      </c>
      <c r="E120" s="13" t="s">
        <v>148</v>
      </c>
      <c r="F120" s="14">
        <v>90</v>
      </c>
      <c r="G120" s="14">
        <v>9.8000000000000007</v>
      </c>
      <c r="H120" s="14">
        <v>4.3</v>
      </c>
      <c r="I120" s="14">
        <v>3.7</v>
      </c>
      <c r="J120" s="46">
        <v>92.7</v>
      </c>
      <c r="K120" s="19" t="s">
        <v>96</v>
      </c>
      <c r="L120" s="53"/>
    </row>
    <row r="121" spans="1:12" ht="15" x14ac:dyDescent="0.25">
      <c r="A121" s="16"/>
      <c r="B121" s="17"/>
      <c r="C121" s="18"/>
      <c r="D121" s="20" t="s">
        <v>29</v>
      </c>
      <c r="E121" s="13" t="s">
        <v>93</v>
      </c>
      <c r="F121" s="14">
        <v>150</v>
      </c>
      <c r="G121" s="14">
        <v>2.9</v>
      </c>
      <c r="H121" s="14">
        <v>4.7</v>
      </c>
      <c r="I121" s="14">
        <v>23.5</v>
      </c>
      <c r="J121" s="46">
        <v>147.9</v>
      </c>
      <c r="K121" s="19" t="s">
        <v>97</v>
      </c>
      <c r="L121" s="53"/>
    </row>
    <row r="122" spans="1:12" ht="15" x14ac:dyDescent="0.25">
      <c r="A122" s="16"/>
      <c r="B122" s="17"/>
      <c r="C122" s="18"/>
      <c r="D122" s="20" t="s">
        <v>30</v>
      </c>
      <c r="E122" s="13" t="s">
        <v>156</v>
      </c>
      <c r="F122" s="14">
        <v>200</v>
      </c>
      <c r="G122" s="14">
        <v>0.6</v>
      </c>
      <c r="H122" s="14">
        <v>0.1</v>
      </c>
      <c r="I122" s="14">
        <v>31.7</v>
      </c>
      <c r="J122" s="46">
        <v>131</v>
      </c>
      <c r="K122" s="19" t="s">
        <v>55</v>
      </c>
      <c r="L122" s="53"/>
    </row>
    <row r="123" spans="1:12" ht="15" x14ac:dyDescent="0.25">
      <c r="A123" s="16"/>
      <c r="B123" s="17"/>
      <c r="C123" s="18"/>
      <c r="D123" s="20" t="s">
        <v>31</v>
      </c>
      <c r="E123" s="13" t="s">
        <v>40</v>
      </c>
      <c r="F123" s="14">
        <v>40</v>
      </c>
      <c r="G123" s="14">
        <v>2.9</v>
      </c>
      <c r="H123" s="14">
        <v>1.1000000000000001</v>
      </c>
      <c r="I123" s="14">
        <v>18.600000000000001</v>
      </c>
      <c r="J123" s="46">
        <v>95.9</v>
      </c>
      <c r="K123" s="19" t="s">
        <v>49</v>
      </c>
      <c r="L123" s="53"/>
    </row>
    <row r="124" spans="1:12" ht="15" x14ac:dyDescent="0.25">
      <c r="A124" s="16"/>
      <c r="B124" s="17"/>
      <c r="C124" s="18"/>
      <c r="D124" s="20" t="s">
        <v>32</v>
      </c>
      <c r="E124" s="13" t="s">
        <v>109</v>
      </c>
      <c r="F124" s="14">
        <v>40</v>
      </c>
      <c r="G124" s="14">
        <v>3.2</v>
      </c>
      <c r="H124" s="14">
        <v>1.7</v>
      </c>
      <c r="I124" s="14">
        <v>20.399999999999999</v>
      </c>
      <c r="J124" s="46">
        <v>109.7</v>
      </c>
      <c r="K124" s="19" t="s">
        <v>49</v>
      </c>
      <c r="L124" s="53"/>
    </row>
    <row r="125" spans="1:12" ht="15" x14ac:dyDescent="0.25">
      <c r="A125" s="16"/>
      <c r="B125" s="17"/>
      <c r="C125" s="18"/>
      <c r="D125" s="24" t="s">
        <v>33</v>
      </c>
      <c r="E125" s="25"/>
      <c r="F125" s="26">
        <f>SUM(F118:F124)</f>
        <v>790</v>
      </c>
      <c r="G125" s="26">
        <f>SUM(G118:G124)</f>
        <v>24.5</v>
      </c>
      <c r="H125" s="26">
        <f>SUM(H118:H124)</f>
        <v>21.3</v>
      </c>
      <c r="I125" s="26">
        <f>SUM(I118:I124)</f>
        <v>107.9</v>
      </c>
      <c r="J125" s="49">
        <f>SUM(J118:J124)</f>
        <v>722.7</v>
      </c>
      <c r="K125" s="62"/>
      <c r="L125" s="56">
        <f>SUM(L118:L124)</f>
        <v>0</v>
      </c>
    </row>
    <row r="126" spans="1:12" ht="25.5" x14ac:dyDescent="0.25">
      <c r="A126" s="89">
        <f>A112</f>
        <v>2</v>
      </c>
      <c r="B126" s="89">
        <f>B112</f>
        <v>3</v>
      </c>
      <c r="C126" s="84" t="s">
        <v>4</v>
      </c>
      <c r="D126" s="91"/>
      <c r="E126" s="92"/>
      <c r="F126" s="93">
        <f>F117+F125</f>
        <v>1290</v>
      </c>
      <c r="G126" s="93">
        <f>G117+G125</f>
        <v>33.299999999999997</v>
      </c>
      <c r="H126" s="93">
        <f>H117+H125</f>
        <v>38.700000000000003</v>
      </c>
      <c r="I126" s="93">
        <f>I117+I125</f>
        <v>181.5</v>
      </c>
      <c r="J126" s="93">
        <f>J117+J125</f>
        <v>1208.3000000000002</v>
      </c>
      <c r="K126" s="94"/>
      <c r="L126" s="93">
        <f>L117+L125</f>
        <v>104.4</v>
      </c>
    </row>
    <row r="127" spans="1:12" s="73" customFormat="1" ht="15" x14ac:dyDescent="0.25">
      <c r="A127" s="95">
        <v>2</v>
      </c>
      <c r="B127" s="95">
        <v>4</v>
      </c>
      <c r="C127" s="20" t="s">
        <v>20</v>
      </c>
      <c r="D127" s="23"/>
      <c r="E127" s="36" t="s">
        <v>41</v>
      </c>
      <c r="F127" s="37">
        <v>30</v>
      </c>
      <c r="G127" s="37">
        <v>4.5</v>
      </c>
      <c r="H127" s="37">
        <v>4.5</v>
      </c>
      <c r="I127" s="37">
        <v>7.4</v>
      </c>
      <c r="J127" s="48">
        <v>88.1</v>
      </c>
      <c r="K127" s="38" t="s">
        <v>98</v>
      </c>
      <c r="L127" s="55"/>
    </row>
    <row r="128" spans="1:12" ht="15" x14ac:dyDescent="0.25">
      <c r="A128" s="106"/>
      <c r="B128" s="106"/>
      <c r="C128" s="107"/>
      <c r="D128" s="23" t="s">
        <v>21</v>
      </c>
      <c r="E128" s="13" t="s">
        <v>123</v>
      </c>
      <c r="F128" s="14">
        <v>150</v>
      </c>
      <c r="G128" s="14">
        <v>14.5</v>
      </c>
      <c r="H128" s="14">
        <v>23.9</v>
      </c>
      <c r="I128" s="14">
        <v>2.7</v>
      </c>
      <c r="J128" s="46">
        <v>283.3</v>
      </c>
      <c r="K128" s="38" t="s">
        <v>98</v>
      </c>
      <c r="L128" s="53"/>
    </row>
    <row r="129" spans="1:12" ht="15" x14ac:dyDescent="0.25">
      <c r="A129" s="86"/>
      <c r="B129" s="86"/>
      <c r="C129" s="109"/>
      <c r="D129" s="20" t="s">
        <v>22</v>
      </c>
      <c r="E129" s="13" t="s">
        <v>39</v>
      </c>
      <c r="F129" s="14">
        <v>200</v>
      </c>
      <c r="G129" s="14">
        <v>2.9</v>
      </c>
      <c r="H129" s="14">
        <v>2.5</v>
      </c>
      <c r="I129" s="14">
        <v>24.8</v>
      </c>
      <c r="J129" s="46">
        <v>133.30000000000001</v>
      </c>
      <c r="K129" s="19" t="s">
        <v>48</v>
      </c>
      <c r="L129" s="53"/>
    </row>
    <row r="130" spans="1:12" ht="15" x14ac:dyDescent="0.25">
      <c r="A130" s="16"/>
      <c r="B130" s="17"/>
      <c r="C130" s="18"/>
      <c r="D130" s="20" t="s">
        <v>31</v>
      </c>
      <c r="E130" s="13" t="s">
        <v>40</v>
      </c>
      <c r="F130" s="14">
        <v>25</v>
      </c>
      <c r="G130" s="14">
        <v>2</v>
      </c>
      <c r="H130" s="14">
        <v>1.2</v>
      </c>
      <c r="I130" s="14">
        <v>13</v>
      </c>
      <c r="J130" s="46">
        <v>70.400000000000006</v>
      </c>
      <c r="K130" s="19" t="s">
        <v>49</v>
      </c>
      <c r="L130" s="53"/>
    </row>
    <row r="131" spans="1:12" ht="15" x14ac:dyDescent="0.25">
      <c r="A131" s="16"/>
      <c r="B131" s="17"/>
      <c r="C131" s="18"/>
      <c r="D131" s="20" t="s">
        <v>24</v>
      </c>
      <c r="E131" s="13" t="s">
        <v>155</v>
      </c>
      <c r="F131" s="14">
        <v>100</v>
      </c>
      <c r="G131" s="14">
        <v>0.5</v>
      </c>
      <c r="H131" s="14">
        <v>0.1</v>
      </c>
      <c r="I131" s="14">
        <v>5.0999999999999996</v>
      </c>
      <c r="J131" s="46">
        <v>23.4</v>
      </c>
      <c r="K131" s="19" t="s">
        <v>49</v>
      </c>
      <c r="L131" s="53">
        <v>104.4</v>
      </c>
    </row>
    <row r="132" spans="1:12" ht="15.75" thickBot="1" x14ac:dyDescent="0.3">
      <c r="A132" s="39"/>
      <c r="B132" s="40"/>
      <c r="C132" s="41"/>
      <c r="D132" s="42" t="s">
        <v>33</v>
      </c>
      <c r="E132" s="43"/>
      <c r="F132" s="44">
        <f>SUM(F127:F131)</f>
        <v>505</v>
      </c>
      <c r="G132" s="44">
        <f>SUM(G127:G131)</f>
        <v>24.4</v>
      </c>
      <c r="H132" s="44">
        <f>SUM(H127:H131)</f>
        <v>32.200000000000003</v>
      </c>
      <c r="I132" s="44">
        <f>SUM(I127:I131)</f>
        <v>53.000000000000007</v>
      </c>
      <c r="J132" s="47">
        <f>SUM(J127:J131)</f>
        <v>598.5</v>
      </c>
      <c r="K132" s="61"/>
      <c r="L132" s="54">
        <f>SUM(L127:L131)</f>
        <v>104.4</v>
      </c>
    </row>
    <row r="133" spans="1:12" ht="15" x14ac:dyDescent="0.25">
      <c r="A133" s="16">
        <f>A127</f>
        <v>2</v>
      </c>
      <c r="B133" s="31">
        <f>B127</f>
        <v>4</v>
      </c>
      <c r="C133" s="18" t="s">
        <v>25</v>
      </c>
      <c r="D133" s="23" t="s">
        <v>26</v>
      </c>
      <c r="E133" s="36" t="s">
        <v>99</v>
      </c>
      <c r="F133" s="37">
        <v>60</v>
      </c>
      <c r="G133" s="37">
        <v>2.2999999999999998</v>
      </c>
      <c r="H133" s="37">
        <v>4.9000000000000004</v>
      </c>
      <c r="I133" s="37">
        <v>4.5</v>
      </c>
      <c r="J133" s="48">
        <v>70.900000000000006</v>
      </c>
      <c r="K133" s="38" t="s">
        <v>75</v>
      </c>
      <c r="L133" s="55"/>
    </row>
    <row r="134" spans="1:12" ht="15" x14ac:dyDescent="0.25">
      <c r="A134" s="86"/>
      <c r="B134" s="87"/>
      <c r="C134" s="109"/>
      <c r="D134" s="20" t="s">
        <v>27</v>
      </c>
      <c r="E134" s="13" t="s">
        <v>149</v>
      </c>
      <c r="F134" s="14">
        <v>205</v>
      </c>
      <c r="G134" s="14">
        <v>6.4</v>
      </c>
      <c r="H134" s="14">
        <v>4.4000000000000004</v>
      </c>
      <c r="I134" s="14">
        <v>14.9</v>
      </c>
      <c r="J134" s="46">
        <v>125.6</v>
      </c>
      <c r="K134" s="19" t="s">
        <v>101</v>
      </c>
      <c r="L134" s="53"/>
    </row>
    <row r="135" spans="1:12" ht="15" x14ac:dyDescent="0.25">
      <c r="A135" s="86"/>
      <c r="B135" s="87"/>
      <c r="C135" s="109"/>
      <c r="D135" s="20" t="s">
        <v>28</v>
      </c>
      <c r="E135" s="13" t="s">
        <v>100</v>
      </c>
      <c r="F135" s="14">
        <v>90</v>
      </c>
      <c r="G135" s="14">
        <v>14.1</v>
      </c>
      <c r="H135" s="14">
        <v>20.3</v>
      </c>
      <c r="I135" s="14">
        <v>11.9</v>
      </c>
      <c r="J135" s="46">
        <v>286.3</v>
      </c>
      <c r="K135" s="19" t="s">
        <v>102</v>
      </c>
      <c r="L135" s="53"/>
    </row>
    <row r="136" spans="1:12" ht="15" x14ac:dyDescent="0.25">
      <c r="A136" s="16"/>
      <c r="B136" s="17"/>
      <c r="C136" s="18"/>
      <c r="D136" s="20" t="s">
        <v>29</v>
      </c>
      <c r="E136" s="13" t="s">
        <v>65</v>
      </c>
      <c r="F136" s="14">
        <v>150</v>
      </c>
      <c r="G136" s="14">
        <v>3.6</v>
      </c>
      <c r="H136" s="14">
        <v>4.5999999999999996</v>
      </c>
      <c r="I136" s="14">
        <v>37.700000000000003</v>
      </c>
      <c r="J136" s="46">
        <v>206.6</v>
      </c>
      <c r="K136" s="19" t="s">
        <v>69</v>
      </c>
      <c r="L136" s="53"/>
    </row>
    <row r="137" spans="1:12" ht="15" x14ac:dyDescent="0.25">
      <c r="A137" s="16"/>
      <c r="B137" s="17"/>
      <c r="C137" s="18"/>
      <c r="D137" s="20" t="s">
        <v>30</v>
      </c>
      <c r="E137" s="13" t="s">
        <v>46</v>
      </c>
      <c r="F137" s="14">
        <v>200</v>
      </c>
      <c r="G137" s="14">
        <v>1</v>
      </c>
      <c r="H137" s="14">
        <v>0.2</v>
      </c>
      <c r="I137" s="14">
        <v>18</v>
      </c>
      <c r="J137" s="46">
        <v>77.8</v>
      </c>
      <c r="K137" s="19" t="s">
        <v>61</v>
      </c>
      <c r="L137" s="53"/>
    </row>
    <row r="138" spans="1:12" ht="15" x14ac:dyDescent="0.25">
      <c r="A138" s="16"/>
      <c r="B138" s="17"/>
      <c r="C138" s="18"/>
      <c r="D138" s="20" t="s">
        <v>31</v>
      </c>
      <c r="E138" s="13" t="s">
        <v>40</v>
      </c>
      <c r="F138" s="14">
        <v>40</v>
      </c>
      <c r="G138" s="14">
        <v>2.9</v>
      </c>
      <c r="H138" s="14">
        <v>1.1000000000000001</v>
      </c>
      <c r="I138" s="14">
        <v>18.600000000000001</v>
      </c>
      <c r="J138" s="46">
        <v>95.9</v>
      </c>
      <c r="K138" s="19" t="s">
        <v>49</v>
      </c>
      <c r="L138" s="53"/>
    </row>
    <row r="139" spans="1:12" ht="15" x14ac:dyDescent="0.25">
      <c r="A139" s="16"/>
      <c r="B139" s="17"/>
      <c r="C139" s="18"/>
      <c r="D139" s="20" t="s">
        <v>32</v>
      </c>
      <c r="E139" s="13" t="s">
        <v>109</v>
      </c>
      <c r="F139" s="14">
        <v>40</v>
      </c>
      <c r="G139" s="14">
        <v>3.2</v>
      </c>
      <c r="H139" s="14">
        <v>1.7</v>
      </c>
      <c r="I139" s="14">
        <v>20.399999999999999</v>
      </c>
      <c r="J139" s="46">
        <v>109.7</v>
      </c>
      <c r="K139" s="19" t="s">
        <v>49</v>
      </c>
      <c r="L139" s="53">
        <v>156.5</v>
      </c>
    </row>
    <row r="140" spans="1:12" ht="15" x14ac:dyDescent="0.25">
      <c r="A140" s="16"/>
      <c r="B140" s="17"/>
      <c r="C140" s="18"/>
      <c r="D140" s="24" t="s">
        <v>33</v>
      </c>
      <c r="E140" s="25"/>
      <c r="F140" s="26">
        <f>SUM(F133:F139)</f>
        <v>785</v>
      </c>
      <c r="G140" s="26">
        <f>SUM(G133:G139)</f>
        <v>33.5</v>
      </c>
      <c r="H140" s="26">
        <f>SUM(H133:H139)</f>
        <v>37.20000000000001</v>
      </c>
      <c r="I140" s="26">
        <f>SUM(I133:I139)</f>
        <v>126</v>
      </c>
      <c r="J140" s="49">
        <f>SUM(J133:J139)</f>
        <v>972.8</v>
      </c>
      <c r="K140" s="62"/>
      <c r="L140" s="56">
        <f>SUM(L133:L139)</f>
        <v>156.5</v>
      </c>
    </row>
    <row r="141" spans="1:12" ht="25.5" x14ac:dyDescent="0.25">
      <c r="A141" s="89">
        <f>A127</f>
        <v>2</v>
      </c>
      <c r="B141" s="89">
        <f>B127</f>
        <v>4</v>
      </c>
      <c r="C141" s="84" t="s">
        <v>4</v>
      </c>
      <c r="D141" s="91"/>
      <c r="E141" s="92"/>
      <c r="F141" s="93">
        <f>F132+F140</f>
        <v>1290</v>
      </c>
      <c r="G141" s="93">
        <f>G132+G140</f>
        <v>57.9</v>
      </c>
      <c r="H141" s="93">
        <f>H132+H140</f>
        <v>69.400000000000006</v>
      </c>
      <c r="I141" s="93">
        <f>I132+I140</f>
        <v>179</v>
      </c>
      <c r="J141" s="93">
        <f>J132+J140</f>
        <v>1571.3</v>
      </c>
      <c r="K141" s="94"/>
      <c r="L141" s="93">
        <f>L132+L140</f>
        <v>260.89999999999998</v>
      </c>
    </row>
    <row r="142" spans="1:12" s="73" customFormat="1" ht="15" x14ac:dyDescent="0.25">
      <c r="A142" s="95">
        <v>2</v>
      </c>
      <c r="B142" s="95">
        <v>5</v>
      </c>
      <c r="C142" s="20" t="s">
        <v>20</v>
      </c>
      <c r="D142" s="88"/>
      <c r="E142" s="13" t="s">
        <v>112</v>
      </c>
      <c r="F142" s="46">
        <v>35</v>
      </c>
      <c r="G142" s="14">
        <v>1.2</v>
      </c>
      <c r="H142" s="14">
        <v>4.3</v>
      </c>
      <c r="I142" s="14">
        <v>22</v>
      </c>
      <c r="J142" s="46">
        <v>131.5</v>
      </c>
      <c r="K142" s="19" t="s">
        <v>57</v>
      </c>
      <c r="L142" s="55"/>
    </row>
    <row r="143" spans="1:12" ht="15" x14ac:dyDescent="0.25">
      <c r="A143" s="106"/>
      <c r="B143" s="110"/>
      <c r="C143" s="107"/>
      <c r="D143" s="23" t="s">
        <v>21</v>
      </c>
      <c r="E143" s="36" t="s">
        <v>150</v>
      </c>
      <c r="F143" s="37">
        <v>150</v>
      </c>
      <c r="G143" s="37">
        <v>4.7</v>
      </c>
      <c r="H143" s="37">
        <v>7.5</v>
      </c>
      <c r="I143" s="37">
        <v>20.100000000000001</v>
      </c>
      <c r="J143" s="48">
        <v>166.5</v>
      </c>
      <c r="K143" s="38" t="s">
        <v>103</v>
      </c>
      <c r="L143" s="53"/>
    </row>
    <row r="144" spans="1:12" ht="15" x14ac:dyDescent="0.25">
      <c r="A144" s="86"/>
      <c r="B144" s="87"/>
      <c r="C144" s="109"/>
      <c r="D144" s="108" t="s">
        <v>22</v>
      </c>
      <c r="E144" s="13" t="s">
        <v>71</v>
      </c>
      <c r="F144" s="14">
        <v>207</v>
      </c>
      <c r="G144" s="14">
        <v>0.3</v>
      </c>
      <c r="H144" s="14">
        <v>0.1</v>
      </c>
      <c r="I144" s="14">
        <v>15.2</v>
      </c>
      <c r="J144" s="46">
        <v>62.9</v>
      </c>
      <c r="K144" s="19" t="s">
        <v>63</v>
      </c>
      <c r="L144" s="53"/>
    </row>
    <row r="145" spans="1:12" ht="15" x14ac:dyDescent="0.25">
      <c r="A145" s="16"/>
      <c r="B145" s="17"/>
      <c r="C145" s="18"/>
      <c r="D145" s="20" t="s">
        <v>23</v>
      </c>
      <c r="E145" s="13" t="s">
        <v>40</v>
      </c>
      <c r="F145" s="14">
        <v>25</v>
      </c>
      <c r="G145" s="14">
        <v>2</v>
      </c>
      <c r="H145" s="14">
        <v>1.2</v>
      </c>
      <c r="I145" s="14">
        <v>13</v>
      </c>
      <c r="J145" s="46">
        <v>70.400000000000006</v>
      </c>
      <c r="K145" s="19" t="s">
        <v>49</v>
      </c>
      <c r="L145" s="53"/>
    </row>
    <row r="146" spans="1:12" ht="15" x14ac:dyDescent="0.25">
      <c r="A146" s="16"/>
      <c r="B146" s="17"/>
      <c r="C146" s="18"/>
      <c r="D146" s="20" t="s">
        <v>24</v>
      </c>
      <c r="E146" s="13" t="s">
        <v>155</v>
      </c>
      <c r="F146" s="14">
        <v>100</v>
      </c>
      <c r="G146" s="14">
        <v>0.4</v>
      </c>
      <c r="H146" s="14">
        <v>0.3</v>
      </c>
      <c r="I146" s="14">
        <v>10.3</v>
      </c>
      <c r="J146" s="46">
        <v>45.5</v>
      </c>
      <c r="K146" s="19" t="s">
        <v>49</v>
      </c>
      <c r="L146" s="53">
        <v>104.4</v>
      </c>
    </row>
    <row r="147" spans="1:12" ht="15.75" thickBot="1" x14ac:dyDescent="0.3">
      <c r="A147" s="16"/>
      <c r="B147" s="17"/>
      <c r="C147" s="18"/>
      <c r="D147" s="42" t="s">
        <v>33</v>
      </c>
      <c r="E147" s="43"/>
      <c r="F147" s="44">
        <f>SUM(F142:F146)</f>
        <v>517</v>
      </c>
      <c r="G147" s="44">
        <f>SUM(G142:G146)</f>
        <v>8.6</v>
      </c>
      <c r="H147" s="44">
        <f>SUM(H142:H146)</f>
        <v>13.4</v>
      </c>
      <c r="I147" s="44">
        <f>SUM(I142:I146)</f>
        <v>80.599999999999994</v>
      </c>
      <c r="J147" s="47">
        <f>SUM(J142:J146)</f>
        <v>476.79999999999995</v>
      </c>
      <c r="K147" s="61"/>
      <c r="L147" s="54">
        <f>SUM(L142:L146)</f>
        <v>104.4</v>
      </c>
    </row>
    <row r="148" spans="1:12" ht="15.75" customHeight="1" x14ac:dyDescent="0.25">
      <c r="A148" s="95">
        <f>A142</f>
        <v>2</v>
      </c>
      <c r="B148" s="95">
        <f>B142</f>
        <v>5</v>
      </c>
      <c r="C148" s="20" t="s">
        <v>25</v>
      </c>
      <c r="D148" s="23" t="s">
        <v>26</v>
      </c>
      <c r="E148" s="36" t="s">
        <v>158</v>
      </c>
      <c r="F148" s="37">
        <v>60</v>
      </c>
      <c r="G148" s="37">
        <v>0.7</v>
      </c>
      <c r="H148" s="37">
        <v>3.1</v>
      </c>
      <c r="I148" s="37">
        <v>5.7</v>
      </c>
      <c r="J148" s="48">
        <v>53.8</v>
      </c>
      <c r="K148" s="38" t="s">
        <v>104</v>
      </c>
      <c r="L148" s="55"/>
    </row>
    <row r="149" spans="1:12" ht="15" x14ac:dyDescent="0.25">
      <c r="A149" s="86"/>
      <c r="B149" s="86"/>
      <c r="C149" s="86"/>
      <c r="D149" s="20" t="s">
        <v>27</v>
      </c>
      <c r="E149" s="13" t="s">
        <v>159</v>
      </c>
      <c r="F149" s="14">
        <v>220</v>
      </c>
      <c r="G149" s="14">
        <v>6.5</v>
      </c>
      <c r="H149" s="14">
        <v>2.4</v>
      </c>
      <c r="I149" s="14">
        <v>15.3</v>
      </c>
      <c r="J149" s="46">
        <v>109.2</v>
      </c>
      <c r="K149" s="19" t="s">
        <v>105</v>
      </c>
      <c r="L149" s="53"/>
    </row>
    <row r="150" spans="1:12" ht="15" x14ac:dyDescent="0.25">
      <c r="A150" s="86"/>
      <c r="B150" s="86"/>
      <c r="C150" s="86"/>
      <c r="D150" s="20" t="s">
        <v>28</v>
      </c>
      <c r="E150" s="13" t="s">
        <v>116</v>
      </c>
      <c r="F150" s="14">
        <v>240</v>
      </c>
      <c r="G150" s="14">
        <v>19.399999999999999</v>
      </c>
      <c r="H150" s="14">
        <v>19</v>
      </c>
      <c r="I150" s="14">
        <v>42.8</v>
      </c>
      <c r="J150" s="46">
        <v>420.4</v>
      </c>
      <c r="K150" s="19" t="s">
        <v>106</v>
      </c>
      <c r="L150" s="53"/>
    </row>
    <row r="151" spans="1:12" ht="15" x14ac:dyDescent="0.25">
      <c r="A151" s="16"/>
      <c r="B151" s="17"/>
      <c r="C151" s="18"/>
      <c r="D151" s="20" t="s">
        <v>30</v>
      </c>
      <c r="E151" s="13" t="s">
        <v>151</v>
      </c>
      <c r="F151" s="14">
        <v>200</v>
      </c>
      <c r="G151" s="14">
        <v>0.6</v>
      </c>
      <c r="H151" s="14">
        <v>0.1</v>
      </c>
      <c r="I151" s="14">
        <v>31.7</v>
      </c>
      <c r="J151" s="46">
        <v>131</v>
      </c>
      <c r="K151" s="19" t="s">
        <v>107</v>
      </c>
      <c r="L151" s="53"/>
    </row>
    <row r="152" spans="1:12" ht="15" x14ac:dyDescent="0.25">
      <c r="A152" s="16"/>
      <c r="B152" s="17"/>
      <c r="C152" s="18"/>
      <c r="D152" s="20" t="s">
        <v>31</v>
      </c>
      <c r="E152" s="13" t="s">
        <v>40</v>
      </c>
      <c r="F152" s="14">
        <v>40</v>
      </c>
      <c r="G152" s="14">
        <v>2.9</v>
      </c>
      <c r="H152" s="14">
        <v>1.1000000000000001</v>
      </c>
      <c r="I152" s="14">
        <v>18.600000000000001</v>
      </c>
      <c r="J152" s="46">
        <v>95.9</v>
      </c>
      <c r="K152" s="19" t="s">
        <v>49</v>
      </c>
      <c r="L152" s="53"/>
    </row>
    <row r="153" spans="1:12" ht="15" x14ac:dyDescent="0.25">
      <c r="A153" s="16"/>
      <c r="B153" s="17"/>
      <c r="C153" s="18"/>
      <c r="D153" s="20" t="s">
        <v>32</v>
      </c>
      <c r="E153" s="13" t="s">
        <v>124</v>
      </c>
      <c r="F153" s="14">
        <v>40</v>
      </c>
      <c r="G153" s="14">
        <v>3.2</v>
      </c>
      <c r="H153" s="14">
        <v>1.7</v>
      </c>
      <c r="I153" s="14">
        <v>20.399999999999999</v>
      </c>
      <c r="J153" s="46">
        <v>109.7</v>
      </c>
      <c r="K153" s="19" t="s">
        <v>49</v>
      </c>
      <c r="L153" s="53">
        <v>156.5</v>
      </c>
    </row>
    <row r="154" spans="1:12" ht="15" x14ac:dyDescent="0.25">
      <c r="A154" s="16"/>
      <c r="B154" s="17"/>
      <c r="C154" s="18"/>
      <c r="D154" s="24" t="s">
        <v>33</v>
      </c>
      <c r="E154" s="25"/>
      <c r="F154" s="26">
        <f>SUM(F148:F153)</f>
        <v>800</v>
      </c>
      <c r="G154" s="26">
        <f>SUM(G148:G153)</f>
        <v>33.299999999999997</v>
      </c>
      <c r="H154" s="26">
        <f>SUM(H148:H153)</f>
        <v>27.400000000000002</v>
      </c>
      <c r="I154" s="26">
        <f>SUM(I148:I153)</f>
        <v>134.5</v>
      </c>
      <c r="J154" s="49">
        <f>SUM(J148:J153)</f>
        <v>920</v>
      </c>
      <c r="K154" s="62"/>
      <c r="L154" s="56">
        <f>SUM(L148:L153)</f>
        <v>156.5</v>
      </c>
    </row>
    <row r="155" spans="1:12" ht="26.25" thickBot="1" x14ac:dyDescent="0.3">
      <c r="A155" s="27">
        <f>A142</f>
        <v>2</v>
      </c>
      <c r="B155" s="28">
        <f>B142</f>
        <v>5</v>
      </c>
      <c r="C155" s="122" t="s">
        <v>4</v>
      </c>
      <c r="D155" s="76"/>
      <c r="E155" s="29"/>
      <c r="F155" s="30">
        <f>F147+F154</f>
        <v>1317</v>
      </c>
      <c r="G155" s="30">
        <f>G147+G154</f>
        <v>41.9</v>
      </c>
      <c r="H155" s="30">
        <f>H147+H154</f>
        <v>40.800000000000004</v>
      </c>
      <c r="I155" s="30">
        <f>I147+I154</f>
        <v>215.1</v>
      </c>
      <c r="J155" s="50">
        <f>J147+J154</f>
        <v>1396.8</v>
      </c>
      <c r="K155" s="63"/>
      <c r="L155" s="57">
        <f>L147+L154</f>
        <v>260.89999999999998</v>
      </c>
    </row>
    <row r="156" spans="1:12" ht="15.75" customHeight="1" thickBot="1" x14ac:dyDescent="0.3">
      <c r="A156" s="33"/>
      <c r="B156" s="34"/>
      <c r="C156" s="75"/>
      <c r="D156" s="75"/>
      <c r="E156" s="90" t="s">
        <v>5</v>
      </c>
      <c r="F156" s="35">
        <f>(F21+F35+F50+F65+F81+F96+F111+F126+F141+F155)/(IF(F21=0,0,1)+IF(F35=0,0,1)+IF(F50=0,0,1)+IF(F65=0,0,1)+IF(F81=0,0,1)+IF(F96=0,0,1)+IF(F111=0,0,1)+IF(F126=0,0,1)+IF(F141=0,0,1)+IF(F155=0,0,1))</f>
        <v>1313.6</v>
      </c>
      <c r="G156" s="35">
        <f>(G21+G35+G50+G65+G81+G96+G111+G126+G141+G155)/(IF(G21=0,0,1)+IF(G35=0,0,1)+IF(G50=0,0,1)+IF(G65=0,0,1)+IF(G81=0,0,1)+IF(G96=0,0,1)+IF(G111=0,0,1)+IF(G126=0,0,1)+IF(G141=0,0,1)+IF(G155=0,0,1))</f>
        <v>46.629999999999995</v>
      </c>
      <c r="H156" s="35">
        <f>(H21+H35+H50+H65+H81+H96+H111+H126+H141+H155)/(IF(H21=0,0,1)+IF(H35=0,0,1)+IF(H50=0,0,1)+IF(H65=0,0,1)+IF(H81=0,0,1)+IF(H96=0,0,1)+IF(H111=0,0,1)+IF(H126=0,0,1)+IF(H141=0,0,1)+IF(H155=0,0,1))</f>
        <v>48.230000000000004</v>
      </c>
      <c r="I156" s="35">
        <f>(I21+I35+I50+I65+I81+I96+I111+I126+I141+I155)/(IF(I21=0,0,1)+IF(I35=0,0,1)+IF(I50=0,0,1)+IF(I65=0,0,1)+IF(I81=0,0,1)+IF(I96=0,0,1)+IF(I111=0,0,1)+IF(I126=0,0,1)+IF(I141=0,0,1)+IF(I155=0,0,1))</f>
        <v>199.48</v>
      </c>
      <c r="J156" s="51">
        <f>(J21+J35+J50+J65+J81+J96+J111+J126+J141+J155)/(IF(J21=0,0,1)+IF(J35=0,0,1)+IF(J50=0,0,1)+IF(J65=0,0,1)+IF(J81=0,0,1)+IF(J96=0,0,1)+IF(J111=0,0,1)+IF(J126=0,0,1)+IF(J141=0,0,1)+IF(J155=0,0,1))</f>
        <v>1416.6709999999998</v>
      </c>
      <c r="K156" s="64"/>
      <c r="L156" s="58">
        <f>(L21+L35+L50+L65+L81+L96+L111+L126+L141+L155)/(IF(L21=0,0,1)+IF(L35=0,0,1)+IF(L50=0,0,1)+IF(L65=0,0,1)+IF(L81=0,0,1)+IF(L96=0,0,1)+IF(L111=0,0,1)+IF(L126=0,0,1)+IF(L141=0,0,1)+IF(L155=0,0,1))</f>
        <v>213.95</v>
      </c>
    </row>
    <row r="157" spans="1:12" ht="17.25" customHeight="1" x14ac:dyDescent="0.25"/>
  </sheetData>
  <mergeCells count="3">
    <mergeCell ref="C1:E1"/>
    <mergeCell ref="H1:K1"/>
    <mergeCell ref="H2:K2"/>
  </mergeCells>
  <pageMargins left="0.19685039370078741" right="0" top="0.19685039370078741" bottom="0.19685039370078741" header="0" footer="0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 В. Помогаев</cp:lastModifiedBy>
  <cp:lastPrinted>2023-10-30T13:58:57Z</cp:lastPrinted>
  <dcterms:created xsi:type="dcterms:W3CDTF">2022-05-16T14:23:56Z</dcterms:created>
  <dcterms:modified xsi:type="dcterms:W3CDTF">2025-11-27T08:27:19Z</dcterms:modified>
</cp:coreProperties>
</file>